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 activeTab="2"/>
  </bookViews>
  <sheets>
    <sheet name="Detall DESP" sheetId="1" r:id="rId1"/>
    <sheet name="RESUM" sheetId="2" r:id="rId2"/>
    <sheet name="Totals" sheetId="3" r:id="rId3"/>
  </sheets>
  <calcPr calcId="145621"/>
</workbook>
</file>

<file path=xl/calcChain.xml><?xml version="1.0" encoding="utf-8"?>
<calcChain xmlns="http://schemas.openxmlformats.org/spreadsheetml/2006/main">
  <c r="A307" i="3" l="1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G367" i="3"/>
  <c r="F367" i="3"/>
  <c r="I40" i="2" l="1"/>
  <c r="I38" i="2"/>
  <c r="I34" i="2"/>
  <c r="I28" i="2"/>
  <c r="I26" i="2"/>
  <c r="I24" i="2"/>
  <c r="I22" i="2"/>
  <c r="I20" i="2"/>
  <c r="G378" i="1" l="1"/>
  <c r="F378" i="1"/>
  <c r="G376" i="1"/>
  <c r="F376" i="1"/>
  <c r="G373" i="1"/>
  <c r="F373" i="1"/>
  <c r="G368" i="1"/>
  <c r="F368" i="1"/>
  <c r="G360" i="1" l="1"/>
  <c r="F360" i="1"/>
  <c r="G358" i="1"/>
  <c r="F358" i="1"/>
  <c r="G314" i="1"/>
  <c r="F314" i="1"/>
  <c r="G309" i="1"/>
  <c r="F309" i="1"/>
  <c r="G157" i="1"/>
  <c r="F157" i="1"/>
  <c r="G31" i="2" l="1"/>
  <c r="G17" i="2" l="1"/>
  <c r="I43" i="2" s="1"/>
  <c r="A42" i="3" l="1"/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" i="3"/>
</calcChain>
</file>

<file path=xl/sharedStrings.xml><?xml version="1.0" encoding="utf-8"?>
<sst xmlns="http://schemas.openxmlformats.org/spreadsheetml/2006/main" count="1495" uniqueCount="427">
  <si>
    <t>Interessos de demora</t>
  </si>
  <si>
    <t>CAPÍTOL 4. TRANSFERÈNCIES CORRENTS</t>
  </si>
  <si>
    <t>Capítol</t>
  </si>
  <si>
    <t>Denominació de les aplicacions</t>
  </si>
  <si>
    <t>A) OPERACIONS CORRENTS</t>
  </si>
  <si>
    <t>4.- TRANSFERÈNCIES CORRENTS</t>
  </si>
  <si>
    <t>B) OPERACIONS DE CAPITAL</t>
  </si>
  <si>
    <t>7.- TRANSFERÈNCIES DE CAPITAL</t>
  </si>
  <si>
    <t>8.- ACTIUS FINANCERS</t>
  </si>
  <si>
    <t>9.- PASSIUS FINANCERS</t>
  </si>
  <si>
    <t>Org.</t>
  </si>
  <si>
    <t>ALC</t>
  </si>
  <si>
    <t>Aportació a la societat anònima mercantil municipal</t>
  </si>
  <si>
    <t>Assignació a grup polítics</t>
  </si>
  <si>
    <t>Atencions protocol·làries i representatives</t>
  </si>
  <si>
    <t>Quota anual Federació Municipis de Catalunya</t>
  </si>
  <si>
    <t>Quota anual Associació Catalana de Municipis</t>
  </si>
  <si>
    <t>Quota anual Localred</t>
  </si>
  <si>
    <t>BEN</t>
  </si>
  <si>
    <t>Lloguer vehicles serveis socials</t>
  </si>
  <si>
    <t>Ajuts de caràcter social</t>
  </si>
  <si>
    <t>Quota anual Fons Català de Cooperació Internacional</t>
  </si>
  <si>
    <t>Projectes del Fons Català de Cooperació Internacional</t>
  </si>
  <si>
    <t>Quota anual Fundació El Maresme</t>
  </si>
  <si>
    <t>Foment de la igualtat</t>
  </si>
  <si>
    <t>Butlletí i altres per participació ciutadana.</t>
  </si>
  <si>
    <t>CUL</t>
  </si>
  <si>
    <t>Arrendaments edificis i altres construccions cultura</t>
  </si>
  <si>
    <t>Ordinadors i material informàtic de Can Martinet</t>
  </si>
  <si>
    <t>Material d'oficina Can Martinet</t>
  </si>
  <si>
    <t>Assegurances d'activitats culturals</t>
  </si>
  <si>
    <t>Empreses comunicació i publicitat activitats culturals</t>
  </si>
  <si>
    <t>Exposicions d'arts plàstiques</t>
  </si>
  <si>
    <t>Activitats de cultura popular i seguici festiu</t>
  </si>
  <si>
    <t>Festival Reviu Ilturo</t>
  </si>
  <si>
    <t>Foment de les sardanes</t>
  </si>
  <si>
    <t>Festa de les bruixes</t>
  </si>
  <si>
    <t>Temporada estable de cinema</t>
  </si>
  <si>
    <t>Edició de llibres</t>
  </si>
  <si>
    <t>Subvenció manteniment Escola de Música de Cabrera de Mar</t>
  </si>
  <si>
    <t>Subvencions a entitats culturals</t>
  </si>
  <si>
    <t>Subvenció pel foment de la música en viu</t>
  </si>
  <si>
    <t>Subvenció pel foment de les arts escèniques</t>
  </si>
  <si>
    <t>SGAE i altres</t>
  </si>
  <si>
    <t>Seguretat privada en activitats culturals</t>
  </si>
  <si>
    <t>Reis i festes de Nadal</t>
  </si>
  <si>
    <t>Festa Major de Sant Vicenç</t>
  </si>
  <si>
    <t>Carnestoltes</t>
  </si>
  <si>
    <t>Festa Major de Sant Feliu</t>
  </si>
  <si>
    <t>Festa Major de Santa Elena</t>
  </si>
  <si>
    <t>Altres festes i tradicions</t>
  </si>
  <si>
    <t>Subministrament de material pirotècnic</t>
  </si>
  <si>
    <t>Castell de focs</t>
  </si>
  <si>
    <t>Visites guiades i atenció als punts d'informació</t>
  </si>
  <si>
    <t>ENS</t>
  </si>
  <si>
    <t>Ajuts per activitats escolars</t>
  </si>
  <si>
    <t>Cànon concessional Cavall de Cartró, escola bressol mpal.</t>
  </si>
  <si>
    <t>Premi literari Antoni Isern</t>
  </si>
  <si>
    <t>Premsa, revistes, llibres i altres publicacions</t>
  </si>
  <si>
    <t>Empreses activitats a la biblioteca</t>
  </si>
  <si>
    <t>EPU</t>
  </si>
  <si>
    <t>Vil.les florides</t>
  </si>
  <si>
    <t>Manteniment vehicles</t>
  </si>
  <si>
    <t>EQU</t>
  </si>
  <si>
    <t>Cementiri</t>
  </si>
  <si>
    <t>Manteniment d'edificis</t>
  </si>
  <si>
    <t>Vestuari conserges</t>
  </si>
  <si>
    <t>ESP</t>
  </si>
  <si>
    <t>Activitats esportives</t>
  </si>
  <si>
    <t>Conveni Club de Basquet Cabrera</t>
  </si>
  <si>
    <t>Conveni Club de Natació Cabrera</t>
  </si>
  <si>
    <t>Conveni Agility Canic</t>
  </si>
  <si>
    <t>Conveni Petanca Cabrera de Mar</t>
  </si>
  <si>
    <t>Conveni Petanca Pla Avellà</t>
  </si>
  <si>
    <t>Conveni Club Escacs Cabrera</t>
  </si>
  <si>
    <t>Conveni  Consell Esportiu del Maresme per promoció d'esport</t>
  </si>
  <si>
    <t>Conveni Club Futbol Sala</t>
  </si>
  <si>
    <t>Manteniment zona esportiu</t>
  </si>
  <si>
    <t>GOV</t>
  </si>
  <si>
    <t>Lloguer vehicles policia local</t>
  </si>
  <si>
    <t>Vestuari seguretat</t>
  </si>
  <si>
    <t>Despeses del cos de seguretat</t>
  </si>
  <si>
    <t>Senyals de trànsit</t>
  </si>
  <si>
    <t>Empreses retirades de vehicles i altres contractes</t>
  </si>
  <si>
    <t>Interessos operacions de tresoreria</t>
  </si>
  <si>
    <t>Interessos préstec a llarg termini</t>
  </si>
  <si>
    <t>Amortització de préstecs a llarg termini d'ens del sector</t>
  </si>
  <si>
    <t>Amortització de préstecs a llarg termini d'ens de fora de</t>
  </si>
  <si>
    <t>Tributs de les entitats locals</t>
  </si>
  <si>
    <t>Altres despeses financeres</t>
  </si>
  <si>
    <t>JOV</t>
  </si>
  <si>
    <t>Activitats del centre de joventut</t>
  </si>
  <si>
    <t>Cursos de formació per a joves</t>
  </si>
  <si>
    <t>Quota anual Associació municipis i Mobilitat Transport Urbà</t>
  </si>
  <si>
    <t>OIE</t>
  </si>
  <si>
    <t>Formació a usuaris del Servei Local d'ocupació</t>
  </si>
  <si>
    <t>Foment del comerç</t>
  </si>
  <si>
    <t>Quota anual Consorci Promoció Turística Costa del Maresme</t>
  </si>
  <si>
    <t>Quota anual Consorcis Enoturisme D.O. Alella</t>
  </si>
  <si>
    <t>Formació al teixit empresarial</t>
  </si>
  <si>
    <t>Accions conjuntes amb 4 Ribes</t>
  </si>
  <si>
    <t>Conveni observatori pel desenvolupament empresarial</t>
  </si>
  <si>
    <t>PAR</t>
  </si>
  <si>
    <t>Participació ciutadana</t>
  </si>
  <si>
    <t>Estudis i treballs tècnics d'arqueologia</t>
  </si>
  <si>
    <t>Dietes i transports arqueologia</t>
  </si>
  <si>
    <t>RHH</t>
  </si>
  <si>
    <t>Sous del Grup C1 seguretat</t>
  </si>
  <si>
    <t>Triennis seguretat</t>
  </si>
  <si>
    <t>Complement de destí seguretat</t>
  </si>
  <si>
    <t>Complement específic seguretat</t>
  </si>
  <si>
    <t>Productivitat seguretat</t>
  </si>
  <si>
    <t>Gratificacions seguretat</t>
  </si>
  <si>
    <t>Seguretat Social seguretat</t>
  </si>
  <si>
    <t>Sous del Grup A1 urbanisme</t>
  </si>
  <si>
    <t>Sous del Grup A2 urbanisme</t>
  </si>
  <si>
    <t>Sous del Grup C2 urbanisme</t>
  </si>
  <si>
    <t>Triennis urbanisme</t>
  </si>
  <si>
    <t>Complement de destí urbanisme</t>
  </si>
  <si>
    <t>Complement específic urbanisme</t>
  </si>
  <si>
    <t>Productivitat urbanisme</t>
  </si>
  <si>
    <t>Gratificacions urbanisme</t>
  </si>
  <si>
    <t>Seguretat Social urbanisme</t>
  </si>
  <si>
    <t>Retribucions bàsiques cementiri</t>
  </si>
  <si>
    <t>Altres remuneracions incentius cementiri</t>
  </si>
  <si>
    <t>Seguretat Social cementiri</t>
  </si>
  <si>
    <t>Sous del Grup A2 turisme</t>
  </si>
  <si>
    <t>Triennis turisme</t>
  </si>
  <si>
    <t>Complement de destí turisme</t>
  </si>
  <si>
    <t>Complement específic turisme</t>
  </si>
  <si>
    <t>Productivitat turisme</t>
  </si>
  <si>
    <t>Seguretat Social turisme</t>
  </si>
  <si>
    <t>Dietes dels òrgans de govern</t>
  </si>
  <si>
    <t>Locomoció òrgans de govern</t>
  </si>
  <si>
    <t>Sous del Grup C1 administració general</t>
  </si>
  <si>
    <t>Sous del Grup E administració general</t>
  </si>
  <si>
    <t>Retribucions bàsiques administració general</t>
  </si>
  <si>
    <t>Altres remuneracions incentius administració general</t>
  </si>
  <si>
    <t>Formació del personal</t>
  </si>
  <si>
    <t>Dietes personal</t>
  </si>
  <si>
    <t>Locomoció oposicions i proves</t>
  </si>
  <si>
    <t>Locomoció del personal</t>
  </si>
  <si>
    <t>SAN</t>
  </si>
  <si>
    <t>Subvenció Col.legi de Veterinaris</t>
  </si>
  <si>
    <t>SER</t>
  </si>
  <si>
    <t>Clavegueram</t>
  </si>
  <si>
    <t>Energia elèctrica vies públiques</t>
  </si>
  <si>
    <t>Conveni platges amb l'Ajuntament de Vilassar de Mar</t>
  </si>
  <si>
    <t>Energia elèctrica edificis municipals</t>
  </si>
  <si>
    <t>Gas</t>
  </si>
  <si>
    <t>Combustibles i carburants</t>
  </si>
  <si>
    <t>Empresa de neteja d'edificis i altres</t>
  </si>
  <si>
    <t>SIN</t>
  </si>
  <si>
    <t>Lloguer wc</t>
  </si>
  <si>
    <t>Consell Comarcal, treball i formació</t>
  </si>
  <si>
    <t>Lloguer fonts d'aigua</t>
  </si>
  <si>
    <t>Lloguer bateria vehicle</t>
  </si>
  <si>
    <t>Lloguer multifuncions</t>
  </si>
  <si>
    <t>Despeses en fotocòpies</t>
  </si>
  <si>
    <t>Material d'oficina i altres</t>
  </si>
  <si>
    <t>Material informàtica</t>
  </si>
  <si>
    <t>Telefonia</t>
  </si>
  <si>
    <t>Correus i missatgers</t>
  </si>
  <si>
    <t>Primes d'assegurances</t>
  </si>
  <si>
    <t>SOS</t>
  </si>
  <si>
    <t>Empreses de recollida de residus</t>
  </si>
  <si>
    <t>Neteja de rieres i torrents</t>
  </si>
  <si>
    <t>Neteja d'abocaments</t>
  </si>
  <si>
    <t>Tractament de plagues</t>
  </si>
  <si>
    <t>Manteniment de franges i parcel.les</t>
  </si>
  <si>
    <t>Manteniment punts càrrega vehicles elèctrics</t>
  </si>
  <si>
    <t>Empreses d'actuacions de medi ambient</t>
  </si>
  <si>
    <t>Quota anual Consorci Parc Serralada Litoral</t>
  </si>
  <si>
    <t>Quota anual Associació Defensa Forestal (ADF)</t>
  </si>
  <si>
    <t>TUR</t>
  </si>
  <si>
    <t>Rutes de senderisme i turisme natural</t>
  </si>
  <si>
    <t xml:space="preserve">Pro. </t>
  </si>
  <si>
    <t>Eco.</t>
  </si>
  <si>
    <t>CAPÍTOL 1. DESPESES DE PERSONAL</t>
  </si>
  <si>
    <t>TOTAL PRESSUPOST DE DESPESES</t>
  </si>
  <si>
    <t>CAPÍTOL 3. DESPESES FINANCERES</t>
  </si>
  <si>
    <t>CAPÍTOL 5. FONS DE CONTINGÈNCIA</t>
  </si>
  <si>
    <t>CAPÍTOL 6. INVERSIONS REALS</t>
  </si>
  <si>
    <t>RELACIÓ DETALLADA DE L'ESTAT DE DESPESES</t>
  </si>
  <si>
    <t>1.- DESPESES DE PERSONAL</t>
  </si>
  <si>
    <t>2.- DESPESES EN BENS CORRENTS I SERVEIS</t>
  </si>
  <si>
    <t>3.- DESPESES FINANCIERES</t>
  </si>
  <si>
    <t>5.- FONS DE CONTINGÈNCIA</t>
  </si>
  <si>
    <t>6.- INVERSIONS REALS</t>
  </si>
  <si>
    <t>TOTAL ESTAT DE DESPESES</t>
  </si>
  <si>
    <t>ESTAT DE DESPESES DEL PRESSUPOST PER A L'EXERCICI 2024</t>
  </si>
  <si>
    <t>Vestuari serveis culturals</t>
  </si>
  <si>
    <t>Productes alimentaris i càterings</t>
  </si>
  <si>
    <t>Reposició del terra de l'envelat municipal</t>
  </si>
  <si>
    <t>Arrendaments lavabos activitats culturals</t>
  </si>
  <si>
    <t>DSI</t>
  </si>
  <si>
    <t>Altres empreses en Benestar Social</t>
  </si>
  <si>
    <t>Serveis de teleassistència</t>
  </si>
  <si>
    <t>Conveni CCM prestació serveis socials</t>
  </si>
  <si>
    <t>Subvencions per la integració social i la Pau</t>
  </si>
  <si>
    <t>EDU</t>
  </si>
  <si>
    <t>Beca treball de recerca temàtica local</t>
  </si>
  <si>
    <t>Despeses centres escolars per materials</t>
  </si>
  <si>
    <t>Activitat Anem al teatre</t>
  </si>
  <si>
    <t>Cursos per adults i formació no reglada</t>
  </si>
  <si>
    <t>Projectes per a la millora d'equipaments</t>
  </si>
  <si>
    <t>1530</t>
  </si>
  <si>
    <t>Mobiliari espai públic</t>
  </si>
  <si>
    <t>Manteniment Vies públiques</t>
  </si>
  <si>
    <t>Pavimentació carrers</t>
  </si>
  <si>
    <t>Parcs i jardins, reposició plantes i arbres</t>
  </si>
  <si>
    <t>Caldera biomassa equipaments educatius</t>
  </si>
  <si>
    <t>Manteniment equipaments esportius</t>
  </si>
  <si>
    <t>9200</t>
  </si>
  <si>
    <t>Manteniment instal·lacions als edificis municipals</t>
  </si>
  <si>
    <t>Quotes comunitats</t>
  </si>
  <si>
    <t>Compra material esportiu</t>
  </si>
  <si>
    <t>Subvencions esportives no federades</t>
  </si>
  <si>
    <t>Subvencions esportives federades</t>
  </si>
  <si>
    <t>FES</t>
  </si>
  <si>
    <t>Premis concurs de carnestoltes</t>
  </si>
  <si>
    <t>GEG</t>
  </si>
  <si>
    <t>Activitats per a la Gent gran</t>
  </si>
  <si>
    <t>Homenatge a la vellesa</t>
  </si>
  <si>
    <t>Subvencions foment activitats socials gent gran</t>
  </si>
  <si>
    <t>Formació policia local</t>
  </si>
  <si>
    <t>Reparacions i manteniment vehicles policia</t>
  </si>
  <si>
    <t>Programa gestió policia local</t>
  </si>
  <si>
    <t>Control de mobilitat i seguretat viària</t>
  </si>
  <si>
    <t>Protecció civil</t>
  </si>
  <si>
    <t>INF</t>
  </si>
  <si>
    <t>Activitats per la infància i les famílies</t>
  </si>
  <si>
    <t>OAC</t>
  </si>
  <si>
    <t>Serveis informàtics i digitals</t>
  </si>
  <si>
    <t>Projecte Treball, Talent i Tecnologia</t>
  </si>
  <si>
    <t>PIM</t>
  </si>
  <si>
    <t>Divulgació i promoció</t>
  </si>
  <si>
    <t>Festa de la Verema</t>
  </si>
  <si>
    <t>PLA</t>
  </si>
  <si>
    <t>Xarxa barris antics. Compra i guanya</t>
  </si>
  <si>
    <t>Desenvolupament pla estratègic</t>
  </si>
  <si>
    <t>Empreses d'auditories i estudis externs</t>
  </si>
  <si>
    <t>Bestretes al personal serveis públics bàsics</t>
  </si>
  <si>
    <t>Triennis Planejament, gestió, execució i disciplina urbanística</t>
  </si>
  <si>
    <t>CD Planejament, gestió, execució i disciplina urbanística</t>
  </si>
  <si>
    <t>CE Planejament, gestió, execució i disciplina urbanística</t>
  </si>
  <si>
    <t>Productivitat Planejament, gestió, execució i disciplina urbanística</t>
  </si>
  <si>
    <t>Gratificacions Planejament, gestió, execució i disciplina urbanística</t>
  </si>
  <si>
    <t>Seguretat social Planejament, gestió, execució i disciplina urbanística</t>
  </si>
  <si>
    <t>Sous grup A1 Vies públiques</t>
  </si>
  <si>
    <t>Triennis Vies públiques</t>
  </si>
  <si>
    <t>CD Vies públiques</t>
  </si>
  <si>
    <t>CE Vies públiques</t>
  </si>
  <si>
    <t>Productivitat Vies públiques</t>
  </si>
  <si>
    <t>Gratificacions  Vies públiques</t>
  </si>
  <si>
    <t>Seguretat social Vies públiques</t>
  </si>
  <si>
    <t>Sous grup C2 Medi ambient</t>
  </si>
  <si>
    <t>Triennis Medi ambient</t>
  </si>
  <si>
    <t xml:space="preserve">CD Medi ambient </t>
  </si>
  <si>
    <t>CE Medi ambient</t>
  </si>
  <si>
    <t>Productivitat Medi ambient</t>
  </si>
  <si>
    <t>Gratificacions Medi ambient</t>
  </si>
  <si>
    <t>Seguretat social  Medi ambient</t>
  </si>
  <si>
    <t>Sous grup C2 Serveis socials i promoció social</t>
  </si>
  <si>
    <t>Triennis Serveis socials i promoció social</t>
  </si>
  <si>
    <t>CD Serveis socials i promoció social</t>
  </si>
  <si>
    <t>CE Serveis socials i promoció social</t>
  </si>
  <si>
    <t>Retribucions bàsiques Serveis socials i promoció social</t>
  </si>
  <si>
    <t>Incentius Serveis socials i promoció social</t>
  </si>
  <si>
    <t>Gratificacions Serveis socials i promoció social</t>
  </si>
  <si>
    <t>Seguretat social  Serveis socials i promoció social</t>
  </si>
  <si>
    <t>Bestretes al personal actuacions de protecció social</t>
  </si>
  <si>
    <t>Retribucions bàsiques Assitència social primària</t>
  </si>
  <si>
    <t>Retribucions bàsiques Foment del treball</t>
  </si>
  <si>
    <t>Gratificacions Foment del treball</t>
  </si>
  <si>
    <t>Seguretat social Foment del treball</t>
  </si>
  <si>
    <t>Retribucions bàsiques Administració general Educació</t>
  </si>
  <si>
    <t>Gratificacions incentius Administració general Educació</t>
  </si>
  <si>
    <t>Seguretat social Administració general Educació</t>
  </si>
  <si>
    <t>Bestretes al personal producció de bens públics preferents</t>
  </si>
  <si>
    <t>Retribucions bàsiques Administració general Cultura</t>
  </si>
  <si>
    <t>Productivitat Administració general Cultura</t>
  </si>
  <si>
    <t>Retribucions en espècie Administració general Cultura</t>
  </si>
  <si>
    <t>Gratificacions en espècie Administració general Cultura</t>
  </si>
  <si>
    <t>Seguretat social Administració general Cultura</t>
  </si>
  <si>
    <t xml:space="preserve">Retribucions bàsiques Biblioteques </t>
  </si>
  <si>
    <t>Gratificacions incentius Biblioteques</t>
  </si>
  <si>
    <t>Seguretat social Biblioteques</t>
  </si>
  <si>
    <t>Retribucions bàsiques Promoció cultural</t>
  </si>
  <si>
    <t>Gratificacions incentius Promoció cultural</t>
  </si>
  <si>
    <t>Seguretat social Promoció cultural</t>
  </si>
  <si>
    <t>Sous grup A2 Protecció i gestió del patrimoni històric</t>
  </si>
  <si>
    <t>Triennis Protecció i gestió del patrimoni històric</t>
  </si>
  <si>
    <t>CD Protecció i gestió del patrimoni històric</t>
  </si>
  <si>
    <t>CE Protecció i gestió del patrimoni històric</t>
  </si>
  <si>
    <t>Altres remuneracions incentius Protecció i gestió del patrimoni històric</t>
  </si>
  <si>
    <t>Retribucions bàsiques Protecció i gestió del patrimoni històric</t>
  </si>
  <si>
    <t>Incentius Protecció i gestió del patrimoni històric</t>
  </si>
  <si>
    <t>Gratificacions Protecció i gestió del patrimoni històric</t>
  </si>
  <si>
    <t>Seguretat social Protecció i gestió del patrimoni històric</t>
  </si>
  <si>
    <t>Retribucions bàsiques Festes populars i celebracions</t>
  </si>
  <si>
    <t>Gratificacions Festes populars i celebracions</t>
  </si>
  <si>
    <t>Seguretat social Festes populars i celebracions</t>
  </si>
  <si>
    <t>Retribucions bàsiques Promoció i foment de l'esport</t>
  </si>
  <si>
    <t>Gratificacions Promoció i foment de l'esport</t>
  </si>
  <si>
    <t>Seguretat social  Promoció i foment de l'esport</t>
  </si>
  <si>
    <t>Retribucions bàsiques Instal·lacions esportives</t>
  </si>
  <si>
    <t>Gratificacions incentius Instal·lacions esportives</t>
  </si>
  <si>
    <t>Seguretat social Instal·lacions esportives</t>
  </si>
  <si>
    <t>Retribucions bàsiques Òrgans de govern</t>
  </si>
  <si>
    <t>Retribucions assistències Òrgans de govern</t>
  </si>
  <si>
    <t>Seguretat Social Òrgans de govern</t>
  </si>
  <si>
    <t>Sous grup A1 Administració general</t>
  </si>
  <si>
    <t>Sous grup A2 Administració general</t>
  </si>
  <si>
    <t>Sous grup C2 Administració general</t>
  </si>
  <si>
    <t>Triennis Administració general</t>
  </si>
  <si>
    <t>CD Administració general</t>
  </si>
  <si>
    <t>CE Administració general</t>
  </si>
  <si>
    <t>Complements personals transitoris</t>
  </si>
  <si>
    <t>Valoració de llocs de treball</t>
  </si>
  <si>
    <t>Possibles increments retributius acordats per l'Estat</t>
  </si>
  <si>
    <t>Productivitat Administració general</t>
  </si>
  <si>
    <t>Gratificacions Administració general</t>
  </si>
  <si>
    <t>Seguretat social Administració general</t>
  </si>
  <si>
    <t>Formació i perfeccionament</t>
  </si>
  <si>
    <t>Altres treballs en recursos humans</t>
  </si>
  <si>
    <t xml:space="preserve">Dietes i locomocions tribunals </t>
  </si>
  <si>
    <t>Conveni CCM borses de personal</t>
  </si>
  <si>
    <t>Bestretes al personal actuacions generals</t>
  </si>
  <si>
    <t>Sous Personal eventual</t>
  </si>
  <si>
    <t>Seguretat Social Personal Eventual</t>
  </si>
  <si>
    <t>Sous grup C2 Atenció ciutadana</t>
  </si>
  <si>
    <t>Sous grup E Atenció ciutadana</t>
  </si>
  <si>
    <t>Triennis  Atenció ciutadana</t>
  </si>
  <si>
    <t>CD  Atenció ciutadana</t>
  </si>
  <si>
    <t>CE  Atenció ciutadana</t>
  </si>
  <si>
    <t>Retribucions bàsiques Atenció ciutadana</t>
  </si>
  <si>
    <t>Productivitat Atenció ciutadana</t>
  </si>
  <si>
    <t>Gratificació Atenció ciutadana</t>
  </si>
  <si>
    <t>Seguretat social Atenció ciutadana</t>
  </si>
  <si>
    <t>Sous grup A1 Política econòmica i fiscal</t>
  </si>
  <si>
    <t>Sous grup C1  Política econòmica i fiscal</t>
  </si>
  <si>
    <t>Sous grup C2 Política econòmica i fiscal</t>
  </si>
  <si>
    <t>Triennis Política econòmica i fiscal</t>
  </si>
  <si>
    <t>CD Política econòmica i fiscal</t>
  </si>
  <si>
    <t>CE Política econòmica i fiscal</t>
  </si>
  <si>
    <t>Productivitat Política econòmica i fiscal</t>
  </si>
  <si>
    <t>Gratificacions Política econòmica i fiscal</t>
  </si>
  <si>
    <t>Seguretat social Política econòmica i fiscal</t>
  </si>
  <si>
    <t>Sous grup A1 Gestió del deute i tresoreria</t>
  </si>
  <si>
    <t>Sous grup C2 Gestió del deute i tresoreria</t>
  </si>
  <si>
    <t>Triennis Gestió del deute i tresoreria</t>
  </si>
  <si>
    <t>CD Gestió del deute i tresoreria</t>
  </si>
  <si>
    <t>CE Gestió del deute i tresoreria</t>
  </si>
  <si>
    <t>Productivitat Gestió del deute i tresoreria</t>
  </si>
  <si>
    <t>Gratificacions Gestió del deute i tresoreria deute i tresoreria</t>
  </si>
  <si>
    <t>Seguretat social Gestió del deute i tresoreria</t>
  </si>
  <si>
    <t>Campanyes de sensibilització benestar animal</t>
  </si>
  <si>
    <t>Serveis d'esterilització de gats</t>
  </si>
  <si>
    <t>Serveis de recollida d'animals. Conveni amb el CCM</t>
  </si>
  <si>
    <t>Subvenció a l'Associació protectora animals APAC</t>
  </si>
  <si>
    <t>Reposició de canalitzacions xarxa d'aigua</t>
  </si>
  <si>
    <t>Empreses despeses i neteja platja</t>
  </si>
  <si>
    <t>Instal·lació comptador elèctric platja</t>
  </si>
  <si>
    <t>Servei de transport públic urbà</t>
  </si>
  <si>
    <t>Cànon aigua ACA</t>
  </si>
  <si>
    <t>Estella forestal, biomassa</t>
  </si>
  <si>
    <t>SGR</t>
  </si>
  <si>
    <t>Cànon ocupació marítima</t>
  </si>
  <si>
    <t>Serveis per a la celebració dels plens</t>
  </si>
  <si>
    <t>Publicacions en diaris oficials</t>
  </si>
  <si>
    <t>Jurídics, contenciosos</t>
  </si>
  <si>
    <t>Altres treballs : gestoria, suport contractació, informes jurídics</t>
  </si>
  <si>
    <t>Fons de contingència</t>
  </si>
  <si>
    <t>Material prevenció covid-19</t>
  </si>
  <si>
    <t>Arrendaments d'equips per a processos d'informació</t>
  </si>
  <si>
    <t>Conveni amb Vilassar de Mar per la gestió deixalleria</t>
  </si>
  <si>
    <t>Recollida fracció verda</t>
  </si>
  <si>
    <t>Consorci tractament de residus</t>
  </si>
  <si>
    <t>Manteniment de camins</t>
  </si>
  <si>
    <t>Campanyes de sensibilització medi ambient</t>
  </si>
  <si>
    <t>ACC</t>
  </si>
  <si>
    <t>AGT</t>
  </si>
  <si>
    <t>Manteniment i reparacions vehicles Territori</t>
  </si>
  <si>
    <t>Combustibles àrea Territori</t>
  </si>
  <si>
    <t>Vestuari àrea territori</t>
  </si>
  <si>
    <t>Empreses d'estudis i treballs tècnics territori</t>
  </si>
  <si>
    <t>Programes informàtics Territori</t>
  </si>
  <si>
    <t>Assegurances</t>
  </si>
  <si>
    <t>Subvenció Col.lectiu de mitjans audiovisuals de Cabrera</t>
  </si>
  <si>
    <t>BIB</t>
  </si>
  <si>
    <t>Organització del premi Antoni Isern</t>
  </si>
  <si>
    <t>Arrendaments terrenys cultura</t>
  </si>
  <si>
    <t>CAPÍTOL 8. ACTIUS FINANCERS</t>
  </si>
  <si>
    <t>CAPÍTOL 2. DESPES CORRENTS EN BÉNS I SERVEIS</t>
  </si>
  <si>
    <t>CAPÍTOL 9 PASSIUS FINANCERS</t>
  </si>
  <si>
    <t>Totals……..</t>
  </si>
  <si>
    <r>
      <t xml:space="preserve">                              </t>
    </r>
    <r>
      <rPr>
        <b/>
        <sz val="16"/>
        <rFont val="Arial"/>
        <family val="2"/>
      </rPr>
      <t xml:space="preserve"> E X E R C I C I    D E     2 0 2 4</t>
    </r>
  </si>
  <si>
    <t>Beca a l'excel.lència en Batxillerat</t>
  </si>
  <si>
    <t>Subvencions foment de la igualtat i eradicació violència masclista</t>
  </si>
  <si>
    <t>Conveni Club Rítmica Cabrera</t>
  </si>
  <si>
    <t>Il.luminació i sonorització en activitats culturals</t>
  </si>
  <si>
    <t>Manteniment desfibril.ladors</t>
  </si>
  <si>
    <t>Serveis abalisament i altres platja</t>
  </si>
  <si>
    <t>Taxa a l'ORGT per gestió i recaptació d'ingressos públics</t>
  </si>
  <si>
    <t>Premsa, revistes, llibres i altres publicacions i subscripcions</t>
  </si>
  <si>
    <t>Lloguer emissores</t>
  </si>
  <si>
    <t>Lloguer dispositiu opinió del ciutadà</t>
  </si>
  <si>
    <t>Lloguer de terrenys per a pàrquing públic</t>
  </si>
  <si>
    <t>Seguretat social Assistència social primària</t>
  </si>
  <si>
    <t>Gratificacions Assistència social primària</t>
  </si>
  <si>
    <t>Altres remuneracions incentius atenció ciutadana</t>
  </si>
  <si>
    <t>Altres remuneracions incentius Instal·lacions esportives</t>
  </si>
  <si>
    <t>Altres remuneracions incentius Promoció i foment de l'esport</t>
  </si>
  <si>
    <t>Altres remuneracions incentius Festes populars i celebracions</t>
  </si>
  <si>
    <t>Altres remuneracions incentius Promoció cultural</t>
  </si>
  <si>
    <t>Altres remuneracions incentius Biblioteques</t>
  </si>
  <si>
    <t>Altres remuneracions incentius Administració general Cultura</t>
  </si>
  <si>
    <t>Altres remuneracions incentius Administració general Educació</t>
  </si>
  <si>
    <t>Altres remuneracions incentius Serveis socials i promoció social</t>
  </si>
  <si>
    <t>Altres remuneracions incentius Assistència social primària</t>
  </si>
  <si>
    <t xml:space="preserve">Sous grup A2 Vies públiques </t>
  </si>
  <si>
    <t>Cal Conde</t>
  </si>
  <si>
    <t>Empreses de serveis preventius, ambulàncies, etc...</t>
  </si>
  <si>
    <t>Retribucions bàsiques Assistència social primària</t>
  </si>
  <si>
    <t>Altres remuneracions incentius Assitència social primària</t>
  </si>
  <si>
    <t>Altres remuneracions incentiusAtenció ciutadana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</si>
</sst>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[Red]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b/>
      <sz val="9.9499999999999993"/>
      <color indexed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9"/>
      <name val="Arial"/>
      <family val="2"/>
    </font>
    <font>
      <b/>
      <sz val="13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0" fontId="3" fillId="0" borderId="0"/>
  </cellStyleXfs>
  <cellXfs count="84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4" fontId="12" fillId="0" borderId="0" xfId="0" applyNumberFormat="1" applyFont="1" applyAlignment="1">
      <alignment horizontal="centerContinuous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6" xfId="0" applyFont="1" applyBorder="1" applyAlignment="1">
      <alignment vertical="center"/>
    </xf>
    <xf numFmtId="4" fontId="8" fillId="0" borderId="6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4" fontId="6" fillId="0" borderId="0" xfId="0" applyNumberFormat="1" applyFont="1" applyBorder="1" applyAlignment="1">
      <alignment horizontal="centerContinuous" vertical="center"/>
    </xf>
    <xf numFmtId="0" fontId="8" fillId="0" borderId="0" xfId="0" applyFont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Continuous" vertical="center"/>
    </xf>
    <xf numFmtId="4" fontId="14" fillId="0" borderId="7" xfId="0" applyNumberFormat="1" applyFont="1" applyBorder="1" applyAlignment="1">
      <alignment horizontal="right" vertical="center"/>
    </xf>
    <xf numFmtId="4" fontId="14" fillId="0" borderId="0" xfId="0" applyNumberFormat="1" applyFont="1" applyBorder="1" applyAlignment="1">
      <alignment horizontal="right" vertical="center"/>
    </xf>
    <xf numFmtId="0" fontId="8" fillId="0" borderId="0" xfId="0" applyFont="1"/>
    <xf numFmtId="4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8" fillId="0" borderId="0" xfId="0" quotePrefix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Continuous"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13" fillId="2" borderId="6" xfId="0" applyFont="1" applyFill="1" applyBorder="1" applyAlignment="1">
      <alignment horizontal="centerContinuous" vertical="center"/>
    </xf>
    <xf numFmtId="4" fontId="13" fillId="2" borderId="6" xfId="0" applyNumberFormat="1" applyFont="1" applyFill="1" applyBorder="1" applyAlignment="1">
      <alignment horizontal="centerContinuous" vertical="center"/>
    </xf>
    <xf numFmtId="4" fontId="5" fillId="2" borderId="7" xfId="0" applyNumberFormat="1" applyFont="1" applyFill="1" applyBorder="1" applyAlignment="1">
      <alignment vertical="center"/>
    </xf>
    <xf numFmtId="4" fontId="5" fillId="2" borderId="7" xfId="0" applyNumberFormat="1" applyFont="1" applyFill="1" applyBorder="1"/>
    <xf numFmtId="0" fontId="7" fillId="2" borderId="4" xfId="0" applyFont="1" applyFill="1" applyBorder="1" applyAlignment="1">
      <alignment horizontal="centerContinuous" vertical="center"/>
    </xf>
    <xf numFmtId="0" fontId="5" fillId="2" borderId="5" xfId="0" applyFont="1" applyFill="1" applyBorder="1" applyAlignment="1">
      <alignment horizontal="centerContinuous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Continuous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4" fontId="15" fillId="0" borderId="1" xfId="0" applyNumberFormat="1" applyFont="1" applyFill="1" applyBorder="1" applyAlignment="1">
      <alignment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4" fontId="17" fillId="0" borderId="0" xfId="0" applyNumberFormat="1" applyFont="1" applyFill="1" applyAlignment="1">
      <alignment vertical="center"/>
    </xf>
    <xf numFmtId="0" fontId="17" fillId="2" borderId="3" xfId="0" applyFont="1" applyFill="1" applyBorder="1" applyAlignment="1">
      <alignment vertical="center"/>
    </xf>
    <xf numFmtId="4" fontId="17" fillId="0" borderId="0" xfId="0" applyNumberFormat="1" applyFont="1" applyFill="1" applyAlignment="1">
      <alignment vertical="center"/>
    </xf>
    <xf numFmtId="4" fontId="16" fillId="2" borderId="1" xfId="0" applyNumberFormat="1" applyFont="1" applyFill="1" applyBorder="1" applyAlignment="1">
      <alignment vertical="center"/>
    </xf>
    <xf numFmtId="49" fontId="18" fillId="0" borderId="0" xfId="0" applyNumberFormat="1" applyFont="1" applyFill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vertical="center"/>
    </xf>
    <xf numFmtId="43" fontId="17" fillId="0" borderId="0" xfId="1" applyFont="1" applyFill="1" applyBorder="1" applyAlignment="1">
      <alignment horizontal="right" vertical="center"/>
    </xf>
    <xf numFmtId="43" fontId="17" fillId="0" borderId="0" xfId="1" applyFont="1" applyFill="1" applyBorder="1" applyAlignment="1">
      <alignment vertical="center"/>
    </xf>
    <xf numFmtId="49" fontId="3" fillId="0" borderId="0" xfId="4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3" fontId="17" fillId="0" borderId="0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4" fontId="17" fillId="0" borderId="1" xfId="0" applyNumberFormat="1" applyFont="1" applyFill="1" applyBorder="1" applyAlignment="1">
      <alignment vertical="center"/>
    </xf>
    <xf numFmtId="49" fontId="16" fillId="2" borderId="2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</cellXfs>
  <cellStyles count="5">
    <cellStyle name="Millares" xfId="1" builtinId="3"/>
    <cellStyle name="Millares 2" xfId="3"/>
    <cellStyle name="Normal" xfId="0" builtinId="0"/>
    <cellStyle name="Normal 2" xfId="2"/>
    <cellStyle name="Normal_despese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20732</xdr:colOff>
      <xdr:row>0</xdr:row>
      <xdr:rowOff>77321</xdr:rowOff>
    </xdr:from>
    <xdr:to>
      <xdr:col>4</xdr:col>
      <xdr:colOff>769845</xdr:colOff>
      <xdr:row>0</xdr:row>
      <xdr:rowOff>1458446</xdr:rowOff>
    </xdr:to>
    <xdr:pic>
      <xdr:nvPicPr>
        <xdr:cNvPr id="2" name="1 Imagen" descr="Ajuntament de Cabrera de Mar - Home | Facebook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19" t="20548" r="3622" b="22819"/>
        <a:stretch/>
      </xdr:blipFill>
      <xdr:spPr bwMode="auto">
        <a:xfrm>
          <a:off x="782732" y="77321"/>
          <a:ext cx="2476500" cy="1381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049" name="AutoShape 1" descr="Ajuntament de Cabrera de Mar - Home | Facebook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114300</xdr:rowOff>
    </xdr:to>
    <xdr:sp macro="" textlink="">
      <xdr:nvSpPr>
        <xdr:cNvPr id="2050" name="AutoShape 2" descr="Ajuntament de Cabrera de Mar - Home | Facebook"/>
        <xdr:cNvSpPr>
          <a:spLocks noChangeAspect="1" noChangeArrowheads="1"/>
        </xdr:cNvSpPr>
      </xdr:nvSpPr>
      <xdr:spPr bwMode="auto">
        <a:xfrm>
          <a:off x="1524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47625</xdr:rowOff>
    </xdr:to>
    <xdr:sp macro="" textlink="">
      <xdr:nvSpPr>
        <xdr:cNvPr id="2051" name="AutoShape 3" descr="Ajuntament de Cabrera de Mar - Home | Facebook"/>
        <xdr:cNvSpPr>
          <a:spLocks noChangeAspect="1" noChangeArrowheads="1"/>
        </xdr:cNvSpPr>
      </xdr:nvSpPr>
      <xdr:spPr bwMode="auto">
        <a:xfrm>
          <a:off x="4572000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85725</xdr:colOff>
      <xdr:row>1</xdr:row>
      <xdr:rowOff>38099</xdr:rowOff>
    </xdr:from>
    <xdr:to>
      <xdr:col>5</xdr:col>
      <xdr:colOff>981075</xdr:colOff>
      <xdr:row>8</xdr:row>
      <xdr:rowOff>28574</xdr:rowOff>
    </xdr:to>
    <xdr:pic>
      <xdr:nvPicPr>
        <xdr:cNvPr id="5" name="4 Imagen" descr="Ajuntament de Cabrera de Mar - Home | Facebook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19" t="20548" r="3622" b="22819"/>
        <a:stretch/>
      </xdr:blipFill>
      <xdr:spPr bwMode="auto">
        <a:xfrm>
          <a:off x="1933575" y="228599"/>
          <a:ext cx="2419350" cy="1323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81"/>
  <sheetViews>
    <sheetView topLeftCell="A289" zoomScale="85" zoomScaleNormal="85" workbookViewId="0">
      <selection activeCell="E291" sqref="E291"/>
    </sheetView>
  </sheetViews>
  <sheetFormatPr baseColWidth="10" defaultRowHeight="14.25" x14ac:dyDescent="0.25"/>
  <cols>
    <col min="1" max="1" width="11.42578125" style="42"/>
    <col min="2" max="2" width="13" style="42" customWidth="1"/>
    <col min="3" max="3" width="5.85546875" style="42" bestFit="1" customWidth="1"/>
    <col min="4" max="4" width="7" style="42" bestFit="1" customWidth="1"/>
    <col min="5" max="5" width="66.7109375" style="42" bestFit="1" customWidth="1"/>
    <col min="6" max="7" width="16.42578125" style="42" bestFit="1" customWidth="1"/>
    <col min="8" max="8" width="8.5703125" style="43" customWidth="1"/>
    <col min="9" max="9" width="12.42578125" style="42" customWidth="1"/>
    <col min="10" max="10" width="11.42578125" style="42"/>
    <col min="11" max="11" width="51.85546875" style="44" customWidth="1"/>
    <col min="12" max="13" width="18" style="42" customWidth="1"/>
    <col min="14" max="16384" width="11.42578125" style="42"/>
  </cols>
  <sheetData>
    <row r="1" spans="2:11" ht="124.5" customHeight="1" x14ac:dyDescent="0.25"/>
    <row r="2" spans="2:11" ht="15" x14ac:dyDescent="0.25">
      <c r="B2" s="51" t="s">
        <v>190</v>
      </c>
    </row>
    <row r="4" spans="2:11" ht="15" x14ac:dyDescent="0.25">
      <c r="B4" s="45" t="s">
        <v>10</v>
      </c>
      <c r="C4" s="45" t="s">
        <v>176</v>
      </c>
      <c r="D4" s="45" t="s">
        <v>177</v>
      </c>
      <c r="E4" s="46" t="s">
        <v>3</v>
      </c>
      <c r="F4" s="45">
        <v>2024</v>
      </c>
      <c r="G4" s="45">
        <v>2023</v>
      </c>
      <c r="H4" s="42"/>
      <c r="K4" s="42"/>
    </row>
    <row r="5" spans="2:11" x14ac:dyDescent="0.25">
      <c r="B5" s="34" t="s">
        <v>106</v>
      </c>
      <c r="C5" s="34">
        <v>9120</v>
      </c>
      <c r="D5" s="34">
        <v>10000</v>
      </c>
      <c r="E5" s="35" t="s">
        <v>309</v>
      </c>
      <c r="F5" s="36">
        <v>183533</v>
      </c>
      <c r="G5" s="36">
        <v>167089.74</v>
      </c>
      <c r="H5" s="42"/>
      <c r="K5" s="42"/>
    </row>
    <row r="6" spans="2:11" x14ac:dyDescent="0.25">
      <c r="B6" s="34" t="s">
        <v>106</v>
      </c>
      <c r="C6" s="34">
        <v>9120</v>
      </c>
      <c r="D6" s="34">
        <v>10001</v>
      </c>
      <c r="E6" s="35" t="s">
        <v>310</v>
      </c>
      <c r="F6" s="36">
        <v>87180</v>
      </c>
      <c r="G6" s="36">
        <v>39636</v>
      </c>
      <c r="H6" s="42"/>
      <c r="K6" s="42"/>
    </row>
    <row r="7" spans="2:11" x14ac:dyDescent="0.25">
      <c r="B7" s="34" t="s">
        <v>106</v>
      </c>
      <c r="C7" s="34">
        <v>9220</v>
      </c>
      <c r="D7" s="34">
        <v>11000</v>
      </c>
      <c r="E7" s="35" t="s">
        <v>329</v>
      </c>
      <c r="F7" s="36">
        <v>35000</v>
      </c>
      <c r="G7" s="36">
        <v>0</v>
      </c>
      <c r="H7" s="42"/>
      <c r="K7" s="42"/>
    </row>
    <row r="8" spans="2:11" x14ac:dyDescent="0.25">
      <c r="B8" s="34" t="s">
        <v>106</v>
      </c>
      <c r="C8" s="34">
        <v>1510</v>
      </c>
      <c r="D8" s="34">
        <v>12000</v>
      </c>
      <c r="E8" s="35" t="s">
        <v>114</v>
      </c>
      <c r="F8" s="36">
        <v>51398.879999999997</v>
      </c>
      <c r="G8" s="36">
        <v>49178.7</v>
      </c>
      <c r="H8" s="42"/>
      <c r="K8" s="42"/>
    </row>
    <row r="9" spans="2:11" x14ac:dyDescent="0.25">
      <c r="B9" s="34" t="s">
        <v>106</v>
      </c>
      <c r="C9" s="34">
        <v>1530</v>
      </c>
      <c r="D9" s="34">
        <v>12000</v>
      </c>
      <c r="E9" s="35" t="s">
        <v>249</v>
      </c>
      <c r="F9" s="36">
        <v>17132.96</v>
      </c>
      <c r="G9" s="36">
        <v>0</v>
      </c>
      <c r="H9" s="42"/>
      <c r="K9" s="42"/>
    </row>
    <row r="10" spans="2:11" x14ac:dyDescent="0.25">
      <c r="B10" s="34" t="s">
        <v>106</v>
      </c>
      <c r="C10" s="34">
        <v>9200</v>
      </c>
      <c r="D10" s="34">
        <v>12000</v>
      </c>
      <c r="E10" s="35" t="s">
        <v>312</v>
      </c>
      <c r="F10" s="36">
        <v>47515.08</v>
      </c>
      <c r="G10" s="36">
        <v>28687.58</v>
      </c>
      <c r="H10" s="42"/>
      <c r="K10" s="42"/>
    </row>
    <row r="11" spans="2:11" x14ac:dyDescent="0.25">
      <c r="B11" s="34" t="s">
        <v>106</v>
      </c>
      <c r="C11" s="34">
        <v>9310</v>
      </c>
      <c r="D11" s="34">
        <v>12000</v>
      </c>
      <c r="E11" s="35" t="s">
        <v>340</v>
      </c>
      <c r="F11" s="36">
        <v>17132.96</v>
      </c>
      <c r="G11" s="36">
        <v>12294.68</v>
      </c>
      <c r="H11" s="42"/>
      <c r="K11" s="42"/>
    </row>
    <row r="12" spans="2:11" x14ac:dyDescent="0.25">
      <c r="B12" s="34" t="s">
        <v>106</v>
      </c>
      <c r="C12" s="34">
        <v>9340</v>
      </c>
      <c r="D12" s="34">
        <v>12000</v>
      </c>
      <c r="E12" s="35" t="s">
        <v>349</v>
      </c>
      <c r="F12" s="36">
        <v>13740.078171428571</v>
      </c>
      <c r="G12" s="36">
        <v>16392.900000000001</v>
      </c>
      <c r="H12" s="42"/>
      <c r="K12" s="42"/>
    </row>
    <row r="13" spans="2:11" x14ac:dyDescent="0.25">
      <c r="B13" s="34" t="s">
        <v>106</v>
      </c>
      <c r="C13" s="34">
        <v>1510</v>
      </c>
      <c r="D13" s="34">
        <v>12001</v>
      </c>
      <c r="E13" s="35" t="s">
        <v>115</v>
      </c>
      <c r="F13" s="36">
        <v>15065.74</v>
      </c>
      <c r="G13" s="36">
        <v>28830.04</v>
      </c>
      <c r="H13" s="42"/>
      <c r="K13" s="42"/>
    </row>
    <row r="14" spans="2:11" x14ac:dyDescent="0.25">
      <c r="B14" s="34" t="s">
        <v>106</v>
      </c>
      <c r="C14" s="34">
        <v>1530</v>
      </c>
      <c r="D14" s="34">
        <v>12001</v>
      </c>
      <c r="E14" s="35" t="s">
        <v>421</v>
      </c>
      <c r="F14" s="36">
        <v>15065.74</v>
      </c>
      <c r="G14" s="36">
        <v>0</v>
      </c>
      <c r="H14" s="42"/>
      <c r="K14" s="42"/>
    </row>
    <row r="15" spans="2:11" x14ac:dyDescent="0.25">
      <c r="B15" s="34" t="s">
        <v>106</v>
      </c>
      <c r="C15" s="39">
        <v>4320</v>
      </c>
      <c r="D15" s="39">
        <v>12001</v>
      </c>
      <c r="E15" s="40" t="s">
        <v>126</v>
      </c>
      <c r="F15" s="36">
        <v>0</v>
      </c>
      <c r="G15" s="36">
        <v>14415.02</v>
      </c>
      <c r="H15" s="42"/>
      <c r="K15" s="42"/>
    </row>
    <row r="16" spans="2:11" x14ac:dyDescent="0.25">
      <c r="B16" s="34" t="s">
        <v>106</v>
      </c>
      <c r="C16" s="34">
        <v>9200</v>
      </c>
      <c r="D16" s="34">
        <v>12001</v>
      </c>
      <c r="E16" s="35" t="s">
        <v>313</v>
      </c>
      <c r="F16" s="36">
        <v>11538.76</v>
      </c>
      <c r="G16" s="36">
        <v>14415.02</v>
      </c>
      <c r="H16" s="42"/>
      <c r="K16" s="42"/>
    </row>
    <row r="17" spans="2:11" x14ac:dyDescent="0.25">
      <c r="B17" s="34" t="s">
        <v>106</v>
      </c>
      <c r="C17" s="34">
        <v>1300</v>
      </c>
      <c r="D17" s="34">
        <v>12003</v>
      </c>
      <c r="E17" s="35" t="s">
        <v>107</v>
      </c>
      <c r="F17" s="36">
        <v>207697.68000000002</v>
      </c>
      <c r="G17" s="36">
        <v>209767.6</v>
      </c>
      <c r="H17" s="42"/>
      <c r="K17" s="42"/>
    </row>
    <row r="18" spans="2:11" x14ac:dyDescent="0.25">
      <c r="B18" s="34" t="s">
        <v>106</v>
      </c>
      <c r="C18" s="39">
        <v>9200</v>
      </c>
      <c r="D18" s="39">
        <v>12003</v>
      </c>
      <c r="E18" s="40" t="s">
        <v>134</v>
      </c>
      <c r="F18" s="36">
        <v>0</v>
      </c>
      <c r="G18" s="36">
        <v>33121.199999999997</v>
      </c>
      <c r="H18" s="42"/>
      <c r="K18" s="42"/>
    </row>
    <row r="19" spans="2:11" x14ac:dyDescent="0.25">
      <c r="B19" s="34" t="s">
        <v>106</v>
      </c>
      <c r="C19" s="34">
        <v>9310</v>
      </c>
      <c r="D19" s="34">
        <v>12003</v>
      </c>
      <c r="E19" s="35" t="s">
        <v>341</v>
      </c>
      <c r="F19" s="36">
        <v>11538.76</v>
      </c>
      <c r="G19" s="36">
        <v>11040.4</v>
      </c>
      <c r="H19" s="42"/>
      <c r="K19" s="42"/>
    </row>
    <row r="20" spans="2:11" x14ac:dyDescent="0.25">
      <c r="B20" s="34" t="s">
        <v>106</v>
      </c>
      <c r="C20" s="34">
        <v>1500</v>
      </c>
      <c r="D20" s="34">
        <v>12004</v>
      </c>
      <c r="E20" s="35" t="s">
        <v>116</v>
      </c>
      <c r="F20" s="36">
        <v>32610.520000000004</v>
      </c>
      <c r="G20" s="36">
        <v>18716</v>
      </c>
      <c r="H20" s="42"/>
      <c r="K20" s="42"/>
    </row>
    <row r="21" spans="2:11" x14ac:dyDescent="0.25">
      <c r="B21" s="34" t="s">
        <v>106</v>
      </c>
      <c r="C21" s="34">
        <v>1700</v>
      </c>
      <c r="D21" s="34">
        <v>12004</v>
      </c>
      <c r="E21" s="35" t="s">
        <v>256</v>
      </c>
      <c r="F21" s="36">
        <v>9780.5400000000009</v>
      </c>
      <c r="G21" s="36">
        <v>5457.28</v>
      </c>
      <c r="H21" s="42"/>
      <c r="K21" s="42"/>
    </row>
    <row r="22" spans="2:11" x14ac:dyDescent="0.25">
      <c r="B22" s="34" t="s">
        <v>106</v>
      </c>
      <c r="C22" s="34">
        <v>2300</v>
      </c>
      <c r="D22" s="34">
        <v>12004</v>
      </c>
      <c r="E22" s="35" t="s">
        <v>263</v>
      </c>
      <c r="F22" s="36">
        <v>9780.5400000000009</v>
      </c>
      <c r="G22" s="36">
        <v>5054.1099999999997</v>
      </c>
      <c r="H22" s="42"/>
      <c r="K22" s="42"/>
    </row>
    <row r="23" spans="2:11" x14ac:dyDescent="0.25">
      <c r="B23" s="34" t="s">
        <v>106</v>
      </c>
      <c r="C23" s="34">
        <v>3360</v>
      </c>
      <c r="D23" s="34">
        <v>12004</v>
      </c>
      <c r="E23" s="35" t="s">
        <v>291</v>
      </c>
      <c r="F23" s="36">
        <v>15065.74</v>
      </c>
      <c r="G23" s="36">
        <v>14499.7</v>
      </c>
      <c r="H23" s="42"/>
      <c r="K23" s="42"/>
    </row>
    <row r="24" spans="2:11" x14ac:dyDescent="0.25">
      <c r="B24" s="34" t="s">
        <v>106</v>
      </c>
      <c r="C24" s="34">
        <v>9200</v>
      </c>
      <c r="D24" s="34">
        <v>12004</v>
      </c>
      <c r="E24" s="35" t="s">
        <v>314</v>
      </c>
      <c r="F24" s="36">
        <v>39122.160000000003</v>
      </c>
      <c r="G24" s="36">
        <v>74864</v>
      </c>
      <c r="H24" s="42"/>
      <c r="K24" s="42"/>
    </row>
    <row r="25" spans="2:11" x14ac:dyDescent="0.25">
      <c r="B25" s="34" t="s">
        <v>106</v>
      </c>
      <c r="C25" s="34">
        <v>9250</v>
      </c>
      <c r="D25" s="34">
        <v>12004</v>
      </c>
      <c r="E25" s="35" t="s">
        <v>331</v>
      </c>
      <c r="F25" s="36">
        <v>9780.5400000000009</v>
      </c>
      <c r="G25" s="36">
        <v>0</v>
      </c>
      <c r="H25" s="42"/>
      <c r="K25" s="42"/>
    </row>
    <row r="26" spans="2:11" x14ac:dyDescent="0.25">
      <c r="B26" s="34" t="s">
        <v>106</v>
      </c>
      <c r="C26" s="34">
        <v>9310</v>
      </c>
      <c r="D26" s="34">
        <v>12004</v>
      </c>
      <c r="E26" s="35" t="s">
        <v>342</v>
      </c>
      <c r="F26" s="36">
        <v>9780.5400000000009</v>
      </c>
      <c r="G26" s="36">
        <v>9358</v>
      </c>
      <c r="H26" s="42"/>
      <c r="K26" s="42"/>
    </row>
    <row r="27" spans="2:11" x14ac:dyDescent="0.25">
      <c r="B27" s="34" t="s">
        <v>106</v>
      </c>
      <c r="C27" s="34">
        <v>9340</v>
      </c>
      <c r="D27" s="34">
        <v>12004</v>
      </c>
      <c r="E27" s="35" t="s">
        <v>350</v>
      </c>
      <c r="F27" s="36">
        <v>9780.5400000000009</v>
      </c>
      <c r="G27" s="36">
        <v>9358</v>
      </c>
      <c r="H27" s="42"/>
      <c r="K27" s="42"/>
    </row>
    <row r="28" spans="2:11" x14ac:dyDescent="0.25">
      <c r="B28" s="34" t="s">
        <v>106</v>
      </c>
      <c r="C28" s="39">
        <v>9200</v>
      </c>
      <c r="D28" s="39">
        <v>12005</v>
      </c>
      <c r="E28" s="40" t="s">
        <v>135</v>
      </c>
      <c r="F28" s="36">
        <v>0</v>
      </c>
      <c r="G28" s="36">
        <v>17152.52</v>
      </c>
      <c r="H28" s="42"/>
      <c r="K28" s="42"/>
    </row>
    <row r="29" spans="2:11" x14ac:dyDescent="0.25">
      <c r="B29" s="34" t="s">
        <v>106</v>
      </c>
      <c r="C29" s="34">
        <v>9250</v>
      </c>
      <c r="D29" s="34">
        <v>12005</v>
      </c>
      <c r="E29" s="35" t="s">
        <v>332</v>
      </c>
      <c r="F29" s="36">
        <v>15045.875</v>
      </c>
      <c r="G29" s="36">
        <v>0</v>
      </c>
      <c r="H29" s="42"/>
      <c r="K29" s="42"/>
    </row>
    <row r="30" spans="2:11" x14ac:dyDescent="0.25">
      <c r="B30" s="34" t="s">
        <v>106</v>
      </c>
      <c r="C30" s="34">
        <v>1300</v>
      </c>
      <c r="D30" s="34">
        <v>12006</v>
      </c>
      <c r="E30" s="35" t="s">
        <v>108</v>
      </c>
      <c r="F30" s="36">
        <v>32059.220000000005</v>
      </c>
      <c r="G30" s="36">
        <v>24204.06</v>
      </c>
      <c r="H30" s="42"/>
      <c r="K30" s="42"/>
    </row>
    <row r="31" spans="2:11" x14ac:dyDescent="0.25">
      <c r="B31" s="34" t="s">
        <v>106</v>
      </c>
      <c r="C31" s="34">
        <v>1500</v>
      </c>
      <c r="D31" s="34">
        <v>12006</v>
      </c>
      <c r="E31" s="35" t="s">
        <v>117</v>
      </c>
      <c r="F31" s="36">
        <v>6099.67</v>
      </c>
      <c r="G31" s="36">
        <v>11697.76</v>
      </c>
      <c r="H31" s="42"/>
      <c r="K31" s="42"/>
    </row>
    <row r="32" spans="2:11" x14ac:dyDescent="0.25">
      <c r="B32" s="34" t="s">
        <v>106</v>
      </c>
      <c r="C32" s="34">
        <v>1510</v>
      </c>
      <c r="D32" s="34">
        <v>12006</v>
      </c>
      <c r="E32" s="35" t="s">
        <v>243</v>
      </c>
      <c r="F32" s="36">
        <v>9692.880000000001</v>
      </c>
      <c r="G32" s="36">
        <v>0</v>
      </c>
      <c r="H32" s="42"/>
      <c r="K32" s="42"/>
    </row>
    <row r="33" spans="2:11" x14ac:dyDescent="0.25">
      <c r="B33" s="34" t="s">
        <v>106</v>
      </c>
      <c r="C33" s="34">
        <v>1530</v>
      </c>
      <c r="D33" s="34">
        <v>12006</v>
      </c>
      <c r="E33" s="35" t="s">
        <v>250</v>
      </c>
      <c r="F33" s="36">
        <v>5146.5599999999995</v>
      </c>
      <c r="G33" s="36">
        <v>0</v>
      </c>
      <c r="H33" s="42"/>
      <c r="K33" s="42"/>
    </row>
    <row r="34" spans="2:11" x14ac:dyDescent="0.25">
      <c r="B34" s="34" t="s">
        <v>106</v>
      </c>
      <c r="C34" s="34">
        <v>1700</v>
      </c>
      <c r="D34" s="34">
        <v>12006</v>
      </c>
      <c r="E34" s="35" t="s">
        <v>257</v>
      </c>
      <c r="F34" s="36">
        <v>1463.6000000000001</v>
      </c>
      <c r="G34" s="36">
        <v>839.05</v>
      </c>
      <c r="H34" s="42"/>
      <c r="K34" s="42"/>
    </row>
    <row r="35" spans="2:11" x14ac:dyDescent="0.25">
      <c r="B35" s="34" t="s">
        <v>106</v>
      </c>
      <c r="C35" s="34">
        <v>2300</v>
      </c>
      <c r="D35" s="34">
        <v>12006</v>
      </c>
      <c r="E35" s="35" t="s">
        <v>264</v>
      </c>
      <c r="F35" s="36">
        <v>292.72000000000003</v>
      </c>
      <c r="G35" s="36">
        <v>37489.18</v>
      </c>
      <c r="H35" s="42"/>
      <c r="K35" s="42"/>
    </row>
    <row r="36" spans="2:11" x14ac:dyDescent="0.25">
      <c r="B36" s="34" t="s">
        <v>106</v>
      </c>
      <c r="C36" s="34">
        <v>3360</v>
      </c>
      <c r="D36" s="34">
        <v>12006</v>
      </c>
      <c r="E36" s="35" t="s">
        <v>292</v>
      </c>
      <c r="F36" s="36">
        <v>546.79999999999995</v>
      </c>
      <c r="G36" s="36">
        <v>56595.94</v>
      </c>
      <c r="H36" s="42"/>
      <c r="K36" s="42"/>
    </row>
    <row r="37" spans="2:11" x14ac:dyDescent="0.25">
      <c r="B37" s="34" t="s">
        <v>106</v>
      </c>
      <c r="C37" s="39">
        <v>4320</v>
      </c>
      <c r="D37" s="39">
        <v>12006</v>
      </c>
      <c r="E37" s="40" t="s">
        <v>127</v>
      </c>
      <c r="F37" s="36">
        <v>0</v>
      </c>
      <c r="G37" s="36">
        <v>328.88</v>
      </c>
      <c r="H37" s="42"/>
      <c r="K37" s="42"/>
    </row>
    <row r="38" spans="2:11" x14ac:dyDescent="0.25">
      <c r="B38" s="34" t="s">
        <v>106</v>
      </c>
      <c r="C38" s="34">
        <v>9200</v>
      </c>
      <c r="D38" s="34">
        <v>12006</v>
      </c>
      <c r="E38" s="35" t="s">
        <v>315</v>
      </c>
      <c r="F38" s="36">
        <v>16706.325000000001</v>
      </c>
      <c r="G38" s="36">
        <v>21420.14</v>
      </c>
      <c r="H38" s="42"/>
      <c r="K38" s="42"/>
    </row>
    <row r="39" spans="2:11" x14ac:dyDescent="0.25">
      <c r="B39" s="34" t="s">
        <v>106</v>
      </c>
      <c r="C39" s="34">
        <v>9250</v>
      </c>
      <c r="D39" s="34">
        <v>12006</v>
      </c>
      <c r="E39" s="35" t="s">
        <v>333</v>
      </c>
      <c r="F39" s="36">
        <v>2344.6933333333336</v>
      </c>
      <c r="G39" s="36">
        <v>0</v>
      </c>
      <c r="H39" s="42"/>
      <c r="K39" s="42"/>
    </row>
    <row r="40" spans="2:11" x14ac:dyDescent="0.25">
      <c r="B40" s="34" t="s">
        <v>106</v>
      </c>
      <c r="C40" s="34">
        <v>9310</v>
      </c>
      <c r="D40" s="34">
        <v>12006</v>
      </c>
      <c r="E40" s="35" t="s">
        <v>343</v>
      </c>
      <c r="F40" s="36">
        <v>7426.9800000000005</v>
      </c>
      <c r="G40" s="36">
        <v>6183.15</v>
      </c>
      <c r="H40" s="42"/>
      <c r="K40" s="42"/>
    </row>
    <row r="41" spans="2:11" x14ac:dyDescent="0.25">
      <c r="B41" s="34" t="s">
        <v>106</v>
      </c>
      <c r="C41" s="34">
        <v>9340</v>
      </c>
      <c r="D41" s="34">
        <v>12006</v>
      </c>
      <c r="E41" s="35" t="s">
        <v>351</v>
      </c>
      <c r="F41" s="36">
        <v>2927.2000000000003</v>
      </c>
      <c r="G41" s="36">
        <v>2680.71</v>
      </c>
      <c r="H41" s="42"/>
      <c r="K41" s="42"/>
    </row>
    <row r="42" spans="2:11" x14ac:dyDescent="0.25">
      <c r="B42" s="34" t="s">
        <v>106</v>
      </c>
      <c r="C42" s="34">
        <v>1300</v>
      </c>
      <c r="D42" s="34">
        <v>12100</v>
      </c>
      <c r="E42" s="35" t="s">
        <v>109</v>
      </c>
      <c r="F42" s="36">
        <v>97799.659999999989</v>
      </c>
      <c r="G42" s="36">
        <v>99047.53</v>
      </c>
      <c r="H42" s="42"/>
      <c r="K42" s="42"/>
    </row>
    <row r="43" spans="2:11" x14ac:dyDescent="0.25">
      <c r="B43" s="34" t="s">
        <v>106</v>
      </c>
      <c r="C43" s="34">
        <v>1500</v>
      </c>
      <c r="D43" s="34">
        <v>12100</v>
      </c>
      <c r="E43" s="35" t="s">
        <v>118</v>
      </c>
      <c r="F43" s="36">
        <v>15772.119999999999</v>
      </c>
      <c r="G43" s="36">
        <v>45673.87</v>
      </c>
      <c r="H43" s="42"/>
      <c r="K43" s="42"/>
    </row>
    <row r="44" spans="2:11" x14ac:dyDescent="0.25">
      <c r="B44" s="34" t="s">
        <v>106</v>
      </c>
      <c r="C44" s="34">
        <v>1510</v>
      </c>
      <c r="D44" s="34">
        <v>12100</v>
      </c>
      <c r="E44" s="35" t="s">
        <v>244</v>
      </c>
      <c r="F44" s="36">
        <v>32047.4</v>
      </c>
      <c r="G44" s="36">
        <v>0</v>
      </c>
      <c r="H44" s="42"/>
      <c r="K44" s="42"/>
    </row>
    <row r="45" spans="2:11" x14ac:dyDescent="0.25">
      <c r="B45" s="34" t="s">
        <v>106</v>
      </c>
      <c r="C45" s="34">
        <v>1530</v>
      </c>
      <c r="D45" s="34">
        <v>12100</v>
      </c>
      <c r="E45" s="35" t="s">
        <v>251</v>
      </c>
      <c r="F45" s="36">
        <v>14188.02</v>
      </c>
      <c r="G45" s="36">
        <v>0</v>
      </c>
      <c r="H45" s="42"/>
      <c r="K45" s="42"/>
    </row>
    <row r="46" spans="2:11" x14ac:dyDescent="0.25">
      <c r="B46" s="34" t="s">
        <v>106</v>
      </c>
      <c r="C46" s="34">
        <v>1700</v>
      </c>
      <c r="D46" s="34">
        <v>12100</v>
      </c>
      <c r="E46" s="35" t="s">
        <v>258</v>
      </c>
      <c r="F46" s="36">
        <v>4985.12</v>
      </c>
      <c r="G46" s="36">
        <v>5529.64</v>
      </c>
      <c r="H46" s="42"/>
      <c r="K46" s="42"/>
    </row>
    <row r="47" spans="2:11" x14ac:dyDescent="0.25">
      <c r="B47" s="34" t="s">
        <v>106</v>
      </c>
      <c r="C47" s="34">
        <v>2300</v>
      </c>
      <c r="D47" s="34">
        <v>12100</v>
      </c>
      <c r="E47" s="35" t="s">
        <v>265</v>
      </c>
      <c r="F47" s="36">
        <v>4985.12</v>
      </c>
      <c r="G47" s="36">
        <v>26294.22</v>
      </c>
      <c r="H47" s="42"/>
      <c r="K47" s="42"/>
    </row>
    <row r="48" spans="2:11" x14ac:dyDescent="0.25">
      <c r="B48" s="34" t="s">
        <v>106</v>
      </c>
      <c r="C48" s="34">
        <v>3360</v>
      </c>
      <c r="D48" s="34">
        <v>12100</v>
      </c>
      <c r="E48" s="35" t="s">
        <v>293</v>
      </c>
      <c r="F48" s="36">
        <v>6452.18</v>
      </c>
      <c r="G48" s="36">
        <v>13625</v>
      </c>
      <c r="H48" s="42"/>
      <c r="K48" s="42"/>
    </row>
    <row r="49" spans="2:11" x14ac:dyDescent="0.25">
      <c r="B49" s="34" t="s">
        <v>106</v>
      </c>
      <c r="C49" s="39">
        <v>4320</v>
      </c>
      <c r="D49" s="39">
        <v>12100</v>
      </c>
      <c r="E49" s="40" t="s">
        <v>128</v>
      </c>
      <c r="F49" s="36">
        <v>0</v>
      </c>
      <c r="G49" s="36">
        <v>6173.53</v>
      </c>
      <c r="H49" s="42"/>
      <c r="K49" s="42"/>
    </row>
    <row r="50" spans="2:11" x14ac:dyDescent="0.25">
      <c r="B50" s="34" t="s">
        <v>106</v>
      </c>
      <c r="C50" s="34">
        <v>9200</v>
      </c>
      <c r="D50" s="34">
        <v>12100</v>
      </c>
      <c r="E50" s="35" t="s">
        <v>316</v>
      </c>
      <c r="F50" s="36">
        <v>52654.910000000011</v>
      </c>
      <c r="G50" s="36">
        <v>88551.55</v>
      </c>
      <c r="H50" s="42"/>
      <c r="K50" s="42"/>
    </row>
    <row r="51" spans="2:11" x14ac:dyDescent="0.25">
      <c r="B51" s="34" t="s">
        <v>106</v>
      </c>
      <c r="C51" s="34">
        <v>9250</v>
      </c>
      <c r="D51" s="34">
        <v>12100</v>
      </c>
      <c r="E51" s="35" t="s">
        <v>334</v>
      </c>
      <c r="F51" s="36">
        <v>12119.954999999998</v>
      </c>
      <c r="G51" s="36">
        <v>0</v>
      </c>
      <c r="H51" s="42"/>
      <c r="K51" s="42"/>
    </row>
    <row r="52" spans="2:11" x14ac:dyDescent="0.25">
      <c r="B52" s="34" t="s">
        <v>106</v>
      </c>
      <c r="C52" s="34">
        <v>9310</v>
      </c>
      <c r="D52" s="34">
        <v>12100</v>
      </c>
      <c r="E52" s="35" t="s">
        <v>344</v>
      </c>
      <c r="F52" s="36">
        <v>25270.420000000002</v>
      </c>
      <c r="G52" s="36">
        <v>24178.9</v>
      </c>
      <c r="H52" s="42"/>
      <c r="K52" s="42"/>
    </row>
    <row r="53" spans="2:11" x14ac:dyDescent="0.25">
      <c r="B53" s="34" t="s">
        <v>106</v>
      </c>
      <c r="C53" s="34">
        <v>9340</v>
      </c>
      <c r="D53" s="34">
        <v>12100</v>
      </c>
      <c r="E53" s="35" t="s">
        <v>352</v>
      </c>
      <c r="F53" s="36">
        <v>17428.23</v>
      </c>
      <c r="G53" s="36">
        <v>17564.259999999998</v>
      </c>
      <c r="H53" s="42"/>
      <c r="K53" s="42"/>
    </row>
    <row r="54" spans="2:11" x14ac:dyDescent="0.25">
      <c r="B54" s="34" t="s">
        <v>106</v>
      </c>
      <c r="C54" s="34">
        <v>1300</v>
      </c>
      <c r="D54" s="34">
        <v>12101</v>
      </c>
      <c r="E54" s="35" t="s">
        <v>110</v>
      </c>
      <c r="F54" s="36">
        <v>299956.16000000003</v>
      </c>
      <c r="G54" s="36">
        <v>314141.18</v>
      </c>
      <c r="H54" s="42"/>
      <c r="K54" s="42"/>
    </row>
    <row r="55" spans="2:11" x14ac:dyDescent="0.25">
      <c r="B55" s="34" t="s">
        <v>106</v>
      </c>
      <c r="C55" s="34">
        <v>1500</v>
      </c>
      <c r="D55" s="34">
        <v>12101</v>
      </c>
      <c r="E55" s="35" t="s">
        <v>119</v>
      </c>
      <c r="F55" s="36">
        <v>46239.899999999994</v>
      </c>
      <c r="G55" s="36">
        <v>122188.23</v>
      </c>
      <c r="H55" s="42"/>
      <c r="K55" s="42"/>
    </row>
    <row r="56" spans="2:11" x14ac:dyDescent="0.25">
      <c r="B56" s="34" t="s">
        <v>106</v>
      </c>
      <c r="C56" s="34">
        <v>1510</v>
      </c>
      <c r="D56" s="34">
        <v>12101</v>
      </c>
      <c r="E56" s="35" t="s">
        <v>245</v>
      </c>
      <c r="F56" s="36">
        <v>83099.38</v>
      </c>
      <c r="G56" s="36">
        <v>0</v>
      </c>
      <c r="H56" s="42"/>
      <c r="K56" s="42"/>
    </row>
    <row r="57" spans="2:11" x14ac:dyDescent="0.25">
      <c r="B57" s="34" t="s">
        <v>106</v>
      </c>
      <c r="C57" s="34">
        <v>1530</v>
      </c>
      <c r="D57" s="34">
        <v>12101</v>
      </c>
      <c r="E57" s="35" t="s">
        <v>252</v>
      </c>
      <c r="F57" s="36">
        <v>32866.97</v>
      </c>
      <c r="G57" s="36">
        <v>0</v>
      </c>
      <c r="H57" s="42"/>
      <c r="K57" s="42"/>
    </row>
    <row r="58" spans="2:11" x14ac:dyDescent="0.25">
      <c r="B58" s="34" t="s">
        <v>106</v>
      </c>
      <c r="C58" s="34">
        <v>1700</v>
      </c>
      <c r="D58" s="34">
        <v>12101</v>
      </c>
      <c r="E58" s="35" t="s">
        <v>259</v>
      </c>
      <c r="F58" s="36">
        <v>15219.13</v>
      </c>
      <c r="G58" s="36">
        <v>0</v>
      </c>
      <c r="H58" s="42"/>
      <c r="K58" s="42"/>
    </row>
    <row r="59" spans="2:11" x14ac:dyDescent="0.25">
      <c r="B59" s="34" t="s">
        <v>106</v>
      </c>
      <c r="C59" s="34">
        <v>2300</v>
      </c>
      <c r="D59" s="34">
        <v>12101</v>
      </c>
      <c r="E59" s="35" t="s">
        <v>266</v>
      </c>
      <c r="F59" s="36">
        <v>11130</v>
      </c>
      <c r="G59" s="36">
        <v>0</v>
      </c>
      <c r="H59" s="42"/>
      <c r="K59" s="42"/>
    </row>
    <row r="60" spans="2:11" x14ac:dyDescent="0.25">
      <c r="B60" s="34" t="s">
        <v>106</v>
      </c>
      <c r="C60" s="34">
        <v>3360</v>
      </c>
      <c r="D60" s="34">
        <v>12101</v>
      </c>
      <c r="E60" s="35" t="s">
        <v>294</v>
      </c>
      <c r="F60" s="36">
        <v>11475.8</v>
      </c>
      <c r="G60" s="36">
        <v>2792.5</v>
      </c>
      <c r="H60" s="42"/>
      <c r="K60" s="42"/>
    </row>
    <row r="61" spans="2:11" x14ac:dyDescent="0.25">
      <c r="B61" s="34" t="s">
        <v>106</v>
      </c>
      <c r="C61" s="39">
        <v>4320</v>
      </c>
      <c r="D61" s="39">
        <v>12101</v>
      </c>
      <c r="E61" s="40" t="s">
        <v>129</v>
      </c>
      <c r="F61" s="36">
        <v>0</v>
      </c>
      <c r="G61" s="36">
        <v>11862.7</v>
      </c>
      <c r="H61" s="42"/>
      <c r="K61" s="42"/>
    </row>
    <row r="62" spans="2:11" x14ac:dyDescent="0.25">
      <c r="B62" s="34" t="s">
        <v>106</v>
      </c>
      <c r="C62" s="34">
        <v>9200</v>
      </c>
      <c r="D62" s="34">
        <v>12101</v>
      </c>
      <c r="E62" s="35" t="s">
        <v>317</v>
      </c>
      <c r="F62" s="36">
        <v>144499.66999999998</v>
      </c>
      <c r="G62" s="36">
        <v>227103.97</v>
      </c>
      <c r="H62" s="42"/>
      <c r="K62" s="42"/>
    </row>
    <row r="63" spans="2:11" x14ac:dyDescent="0.25">
      <c r="B63" s="34" t="s">
        <v>106</v>
      </c>
      <c r="C63" s="34">
        <v>9250</v>
      </c>
      <c r="D63" s="34">
        <v>12101</v>
      </c>
      <c r="E63" s="35" t="s">
        <v>335</v>
      </c>
      <c r="F63" s="36">
        <v>28252.40321428571</v>
      </c>
      <c r="G63" s="36">
        <v>0</v>
      </c>
      <c r="H63" s="42"/>
      <c r="K63" s="42"/>
    </row>
    <row r="64" spans="2:11" x14ac:dyDescent="0.25">
      <c r="B64" s="34" t="s">
        <v>106</v>
      </c>
      <c r="C64" s="34">
        <v>9310</v>
      </c>
      <c r="D64" s="34">
        <v>12101</v>
      </c>
      <c r="E64" s="35" t="s">
        <v>345</v>
      </c>
      <c r="F64" s="36">
        <v>59733.1</v>
      </c>
      <c r="G64" s="36">
        <v>57158.720000000001</v>
      </c>
      <c r="H64" s="42"/>
      <c r="K64" s="42"/>
    </row>
    <row r="65" spans="2:11" x14ac:dyDescent="0.25">
      <c r="B65" s="34" t="s">
        <v>106</v>
      </c>
      <c r="C65" s="34">
        <v>9340</v>
      </c>
      <c r="D65" s="34">
        <v>12101</v>
      </c>
      <c r="E65" s="35" t="s">
        <v>353</v>
      </c>
      <c r="F65" s="36">
        <v>48467.766428571427</v>
      </c>
      <c r="G65" s="36">
        <v>48558.239999999998</v>
      </c>
      <c r="H65" s="42"/>
      <c r="K65" s="42"/>
    </row>
    <row r="66" spans="2:11" x14ac:dyDescent="0.25">
      <c r="B66" s="34" t="s">
        <v>106</v>
      </c>
      <c r="C66" s="34">
        <v>9200</v>
      </c>
      <c r="D66" s="34">
        <v>12103</v>
      </c>
      <c r="E66" s="35" t="s">
        <v>318</v>
      </c>
      <c r="F66" s="36">
        <v>20000</v>
      </c>
      <c r="G66" s="36">
        <v>0</v>
      </c>
      <c r="H66" s="42"/>
      <c r="K66" s="42"/>
    </row>
    <row r="67" spans="2:11" x14ac:dyDescent="0.25">
      <c r="B67" s="34" t="s">
        <v>106</v>
      </c>
      <c r="C67" s="39">
        <v>1640</v>
      </c>
      <c r="D67" s="39">
        <v>13000</v>
      </c>
      <c r="E67" s="40" t="s">
        <v>123</v>
      </c>
      <c r="F67" s="36">
        <v>0</v>
      </c>
      <c r="G67" s="36">
        <v>7309.79</v>
      </c>
      <c r="H67" s="42"/>
      <c r="K67" s="42"/>
    </row>
    <row r="68" spans="2:11" x14ac:dyDescent="0.25">
      <c r="B68" s="34" t="s">
        <v>106</v>
      </c>
      <c r="C68" s="34">
        <v>2300</v>
      </c>
      <c r="D68" s="34">
        <v>13000</v>
      </c>
      <c r="E68" s="35" t="s">
        <v>267</v>
      </c>
      <c r="F68" s="36">
        <v>83379.05</v>
      </c>
      <c r="G68" s="36">
        <v>111574.94</v>
      </c>
      <c r="H68" s="42"/>
      <c r="K68" s="42"/>
    </row>
    <row r="69" spans="2:11" x14ac:dyDescent="0.25">
      <c r="B69" s="34" t="s">
        <v>106</v>
      </c>
      <c r="C69" s="34">
        <v>2310</v>
      </c>
      <c r="D69" s="34">
        <v>13000</v>
      </c>
      <c r="E69" s="35" t="s">
        <v>272</v>
      </c>
      <c r="F69" s="36">
        <v>40980.740000000005</v>
      </c>
      <c r="G69" s="36">
        <v>8834.86</v>
      </c>
      <c r="H69" s="42"/>
      <c r="K69" s="42"/>
    </row>
    <row r="70" spans="2:11" x14ac:dyDescent="0.25">
      <c r="B70" s="34" t="s">
        <v>106</v>
      </c>
      <c r="C70" s="34">
        <v>2410</v>
      </c>
      <c r="D70" s="34">
        <v>13000</v>
      </c>
      <c r="E70" s="35" t="s">
        <v>273</v>
      </c>
      <c r="F70" s="36">
        <v>33414.799999999996</v>
      </c>
      <c r="G70" s="36">
        <v>0</v>
      </c>
      <c r="H70" s="42"/>
      <c r="K70" s="42"/>
    </row>
    <row r="71" spans="2:11" x14ac:dyDescent="0.25">
      <c r="B71" s="34" t="s">
        <v>106</v>
      </c>
      <c r="C71" s="34">
        <v>3200</v>
      </c>
      <c r="D71" s="34">
        <v>13000</v>
      </c>
      <c r="E71" s="35" t="s">
        <v>276</v>
      </c>
      <c r="F71" s="36">
        <v>23553.32</v>
      </c>
      <c r="G71" s="36">
        <v>22326.57</v>
      </c>
      <c r="H71" s="42"/>
      <c r="K71" s="42"/>
    </row>
    <row r="72" spans="2:11" x14ac:dyDescent="0.25">
      <c r="B72" s="34" t="s">
        <v>106</v>
      </c>
      <c r="C72" s="34">
        <v>3300</v>
      </c>
      <c r="D72" s="34">
        <v>13000</v>
      </c>
      <c r="E72" s="35" t="s">
        <v>280</v>
      </c>
      <c r="F72" s="36">
        <v>16972.34</v>
      </c>
      <c r="G72" s="36">
        <v>5003.3599999999997</v>
      </c>
      <c r="H72" s="42"/>
      <c r="K72" s="42"/>
    </row>
    <row r="73" spans="2:11" x14ac:dyDescent="0.25">
      <c r="B73" s="34" t="s">
        <v>106</v>
      </c>
      <c r="C73" s="39">
        <v>9200</v>
      </c>
      <c r="D73" s="39">
        <v>13000</v>
      </c>
      <c r="E73" s="40" t="s">
        <v>136</v>
      </c>
      <c r="F73" s="36">
        <v>0</v>
      </c>
      <c r="G73" s="36">
        <v>77936.72</v>
      </c>
      <c r="H73" s="42"/>
      <c r="K73" s="42"/>
    </row>
    <row r="74" spans="2:11" x14ac:dyDescent="0.25">
      <c r="B74" s="34" t="s">
        <v>106</v>
      </c>
      <c r="C74" s="34">
        <v>3300</v>
      </c>
      <c r="D74" s="34">
        <v>13001</v>
      </c>
      <c r="E74" s="35" t="s">
        <v>281</v>
      </c>
      <c r="F74" s="36">
        <v>5228.72</v>
      </c>
      <c r="G74" s="36">
        <v>5879.25</v>
      </c>
      <c r="H74" s="42"/>
      <c r="K74" s="42"/>
    </row>
    <row r="75" spans="2:11" x14ac:dyDescent="0.25">
      <c r="B75" s="34" t="s">
        <v>106</v>
      </c>
      <c r="C75" s="39">
        <v>1640</v>
      </c>
      <c r="D75" s="39">
        <v>13002</v>
      </c>
      <c r="E75" s="40" t="s">
        <v>124</v>
      </c>
      <c r="F75" s="36">
        <v>0</v>
      </c>
      <c r="G75" s="36">
        <v>353.15</v>
      </c>
      <c r="H75" s="42"/>
      <c r="K75" s="42"/>
    </row>
    <row r="76" spans="2:11" x14ac:dyDescent="0.25">
      <c r="B76" s="34" t="s">
        <v>106</v>
      </c>
      <c r="C76" s="34">
        <v>2300</v>
      </c>
      <c r="D76" s="34">
        <v>13002</v>
      </c>
      <c r="E76" s="35" t="s">
        <v>419</v>
      </c>
      <c r="F76" s="36">
        <v>4810.8448200000003</v>
      </c>
      <c r="G76" s="36">
        <v>0</v>
      </c>
      <c r="H76" s="42"/>
      <c r="K76" s="42"/>
    </row>
    <row r="77" spans="2:11" x14ac:dyDescent="0.25">
      <c r="B77" s="34" t="s">
        <v>106</v>
      </c>
      <c r="C77" s="34">
        <v>2310</v>
      </c>
      <c r="D77" s="34">
        <v>13002</v>
      </c>
      <c r="E77" s="35" t="s">
        <v>420</v>
      </c>
      <c r="F77" s="36">
        <v>1538.3213400000002</v>
      </c>
      <c r="G77" s="36">
        <v>0</v>
      </c>
      <c r="H77" s="42"/>
      <c r="K77" s="42"/>
    </row>
    <row r="78" spans="2:11" x14ac:dyDescent="0.25">
      <c r="B78" s="34" t="s">
        <v>106</v>
      </c>
      <c r="C78" s="34">
        <v>3200</v>
      </c>
      <c r="D78" s="39">
        <v>13002</v>
      </c>
      <c r="E78" s="35" t="s">
        <v>418</v>
      </c>
      <c r="F78" s="36">
        <v>1166.8658025</v>
      </c>
      <c r="G78" s="36">
        <v>1022.01</v>
      </c>
      <c r="H78" s="42"/>
      <c r="K78" s="42"/>
    </row>
    <row r="79" spans="2:11" x14ac:dyDescent="0.25">
      <c r="B79" s="34" t="s">
        <v>106</v>
      </c>
      <c r="C79" s="34">
        <v>3300</v>
      </c>
      <c r="D79" s="39">
        <v>13002</v>
      </c>
      <c r="E79" s="35" t="s">
        <v>417</v>
      </c>
      <c r="F79" s="36">
        <v>2810.1438150000004</v>
      </c>
      <c r="G79" s="36">
        <v>9917.77</v>
      </c>
      <c r="H79" s="42"/>
      <c r="K79" s="42"/>
    </row>
    <row r="80" spans="2:11" x14ac:dyDescent="0.25">
      <c r="B80" s="34" t="s">
        <v>106</v>
      </c>
      <c r="C80" s="34">
        <v>3320</v>
      </c>
      <c r="D80" s="39">
        <v>13002</v>
      </c>
      <c r="E80" s="35" t="s">
        <v>416</v>
      </c>
      <c r="F80" s="36">
        <v>3093.1457850000002</v>
      </c>
      <c r="G80" s="36">
        <v>1327.5</v>
      </c>
      <c r="H80" s="42"/>
      <c r="K80" s="42"/>
    </row>
    <row r="81" spans="2:11" x14ac:dyDescent="0.25">
      <c r="B81" s="34" t="s">
        <v>106</v>
      </c>
      <c r="C81" s="34">
        <v>3340</v>
      </c>
      <c r="D81" s="39">
        <v>13002</v>
      </c>
      <c r="E81" s="35" t="s">
        <v>415</v>
      </c>
      <c r="F81" s="36">
        <v>669.24759000000006</v>
      </c>
      <c r="G81" s="36">
        <v>7401.75</v>
      </c>
      <c r="H81" s="42"/>
      <c r="K81" s="42"/>
    </row>
    <row r="82" spans="2:11" x14ac:dyDescent="0.25">
      <c r="B82" s="34" t="s">
        <v>106</v>
      </c>
      <c r="C82" s="34">
        <v>3360</v>
      </c>
      <c r="D82" s="34">
        <v>13002</v>
      </c>
      <c r="E82" s="35" t="s">
        <v>295</v>
      </c>
      <c r="F82" s="36">
        <v>389.38724999999999</v>
      </c>
      <c r="G82" s="36">
        <v>10534.62</v>
      </c>
      <c r="H82" s="42"/>
      <c r="K82" s="42"/>
    </row>
    <row r="83" spans="2:11" x14ac:dyDescent="0.25">
      <c r="B83" s="34" t="s">
        <v>106</v>
      </c>
      <c r="C83" s="34">
        <v>3380</v>
      </c>
      <c r="D83" s="34">
        <v>13002</v>
      </c>
      <c r="E83" s="35" t="s">
        <v>414</v>
      </c>
      <c r="F83" s="36">
        <v>2969.6805300000005</v>
      </c>
      <c r="G83" s="36">
        <v>15246.88</v>
      </c>
      <c r="H83" s="42"/>
      <c r="K83" s="42"/>
    </row>
    <row r="84" spans="2:11" x14ac:dyDescent="0.25">
      <c r="B84" s="34" t="s">
        <v>106</v>
      </c>
      <c r="C84" s="34">
        <v>3410</v>
      </c>
      <c r="D84" s="34">
        <v>13002</v>
      </c>
      <c r="E84" s="35" t="s">
        <v>413</v>
      </c>
      <c r="F84" s="36">
        <v>550.57568249999997</v>
      </c>
      <c r="G84" s="36">
        <v>0</v>
      </c>
      <c r="H84" s="42"/>
      <c r="K84" s="42"/>
    </row>
    <row r="85" spans="2:11" x14ac:dyDescent="0.25">
      <c r="B85" s="34" t="s">
        <v>106</v>
      </c>
      <c r="C85" s="34">
        <v>3420</v>
      </c>
      <c r="D85" s="34">
        <v>13002</v>
      </c>
      <c r="E85" s="35" t="s">
        <v>412</v>
      </c>
      <c r="F85" s="36">
        <v>2385.9195</v>
      </c>
      <c r="G85" s="36">
        <v>0</v>
      </c>
      <c r="H85" s="42"/>
      <c r="K85" s="42"/>
    </row>
    <row r="86" spans="2:11" x14ac:dyDescent="0.25">
      <c r="B86" s="34" t="s">
        <v>106</v>
      </c>
      <c r="C86" s="39">
        <v>9200</v>
      </c>
      <c r="D86" s="39">
        <v>13002</v>
      </c>
      <c r="E86" s="40" t="s">
        <v>137</v>
      </c>
      <c r="F86" s="36">
        <v>0</v>
      </c>
      <c r="G86" s="36">
        <v>1153.79</v>
      </c>
      <c r="H86" s="42"/>
      <c r="K86" s="42"/>
    </row>
    <row r="87" spans="2:11" x14ac:dyDescent="0.25">
      <c r="B87" s="34" t="s">
        <v>106</v>
      </c>
      <c r="C87" s="34">
        <v>9250</v>
      </c>
      <c r="D87" s="34">
        <v>13002</v>
      </c>
      <c r="E87" s="35" t="s">
        <v>411</v>
      </c>
      <c r="F87" s="36">
        <v>1341.0096899999999</v>
      </c>
      <c r="G87" s="36">
        <v>0</v>
      </c>
      <c r="H87" s="42"/>
      <c r="K87" s="42"/>
    </row>
    <row r="88" spans="2:11" x14ac:dyDescent="0.25">
      <c r="B88" s="34" t="s">
        <v>106</v>
      </c>
      <c r="C88" s="34">
        <v>3300</v>
      </c>
      <c r="D88" s="34">
        <v>13100</v>
      </c>
      <c r="E88" s="35" t="s">
        <v>280</v>
      </c>
      <c r="F88" s="36">
        <v>27900.94</v>
      </c>
      <c r="G88" s="36">
        <v>1257.1400000000001</v>
      </c>
      <c r="H88" s="42"/>
      <c r="K88" s="42"/>
    </row>
    <row r="89" spans="2:11" x14ac:dyDescent="0.25">
      <c r="B89" s="34" t="s">
        <v>106</v>
      </c>
      <c r="C89" s="34">
        <v>3320</v>
      </c>
      <c r="D89" s="34">
        <v>13100</v>
      </c>
      <c r="E89" s="35" t="s">
        <v>285</v>
      </c>
      <c r="F89" s="36">
        <v>61554.100000000006</v>
      </c>
      <c r="G89" s="36">
        <v>29005.02</v>
      </c>
      <c r="H89" s="42"/>
      <c r="K89" s="42"/>
    </row>
    <row r="90" spans="2:11" x14ac:dyDescent="0.25">
      <c r="B90" s="34" t="s">
        <v>106</v>
      </c>
      <c r="C90" s="34">
        <v>3340</v>
      </c>
      <c r="D90" s="34">
        <v>13100</v>
      </c>
      <c r="E90" s="35" t="s">
        <v>288</v>
      </c>
      <c r="F90" s="36">
        <v>13381.9</v>
      </c>
      <c r="G90" s="36">
        <v>3785.76</v>
      </c>
      <c r="H90" s="42"/>
      <c r="K90" s="42"/>
    </row>
    <row r="91" spans="2:11" x14ac:dyDescent="0.25">
      <c r="B91" s="34" t="s">
        <v>106</v>
      </c>
      <c r="C91" s="34">
        <v>3360</v>
      </c>
      <c r="D91" s="34">
        <v>13100</v>
      </c>
      <c r="E91" s="35" t="s">
        <v>296</v>
      </c>
      <c r="F91" s="36">
        <v>15325.48</v>
      </c>
      <c r="G91" s="36">
        <v>23376.240000000002</v>
      </c>
      <c r="H91" s="42"/>
      <c r="K91" s="42"/>
    </row>
    <row r="92" spans="2:11" x14ac:dyDescent="0.25">
      <c r="B92" s="34" t="s">
        <v>106</v>
      </c>
      <c r="C92" s="34">
        <v>3380</v>
      </c>
      <c r="D92" s="34">
        <v>13100</v>
      </c>
      <c r="E92" s="35" t="s">
        <v>300</v>
      </c>
      <c r="F92" s="36">
        <v>71926.540000000008</v>
      </c>
      <c r="G92" s="36">
        <v>2162.31</v>
      </c>
      <c r="H92" s="42"/>
      <c r="K92" s="42"/>
    </row>
    <row r="93" spans="2:11" x14ac:dyDescent="0.25">
      <c r="B93" s="34" t="s">
        <v>106</v>
      </c>
      <c r="C93" s="34">
        <v>3410</v>
      </c>
      <c r="D93" s="34">
        <v>13100</v>
      </c>
      <c r="E93" s="35" t="s">
        <v>303</v>
      </c>
      <c r="F93" s="36">
        <v>11068.88</v>
      </c>
      <c r="G93" s="36">
        <v>0</v>
      </c>
      <c r="H93" s="42"/>
      <c r="K93" s="42"/>
    </row>
    <row r="94" spans="2:11" x14ac:dyDescent="0.25">
      <c r="B94" s="34" t="s">
        <v>106</v>
      </c>
      <c r="C94" s="34">
        <v>3420</v>
      </c>
      <c r="D94" s="34">
        <v>13100</v>
      </c>
      <c r="E94" s="35" t="s">
        <v>306</v>
      </c>
      <c r="F94" s="36">
        <v>47863.06</v>
      </c>
      <c r="G94" s="36">
        <v>0</v>
      </c>
      <c r="H94" s="42"/>
      <c r="K94" s="42"/>
    </row>
    <row r="95" spans="2:11" x14ac:dyDescent="0.25">
      <c r="B95" s="34" t="s">
        <v>106</v>
      </c>
      <c r="C95" s="34">
        <v>9250</v>
      </c>
      <c r="D95" s="34">
        <v>13100</v>
      </c>
      <c r="E95" s="35" t="s">
        <v>336</v>
      </c>
      <c r="F95" s="36">
        <v>26897.800000000003</v>
      </c>
      <c r="G95" s="36">
        <v>0</v>
      </c>
      <c r="H95" s="42"/>
      <c r="K95" s="42"/>
    </row>
    <row r="96" spans="2:11" x14ac:dyDescent="0.25">
      <c r="B96" s="34" t="s">
        <v>106</v>
      </c>
      <c r="C96" s="34">
        <v>3300</v>
      </c>
      <c r="D96" s="34">
        <v>13200</v>
      </c>
      <c r="E96" s="35" t="s">
        <v>282</v>
      </c>
      <c r="F96" s="36">
        <v>6089.3</v>
      </c>
      <c r="G96" s="36">
        <v>58678.8</v>
      </c>
      <c r="H96" s="42"/>
      <c r="K96" s="42"/>
    </row>
    <row r="97" spans="2:11" x14ac:dyDescent="0.25">
      <c r="B97" s="34" t="s">
        <v>106</v>
      </c>
      <c r="C97" s="34">
        <v>9200</v>
      </c>
      <c r="D97" s="34">
        <v>14300</v>
      </c>
      <c r="E97" s="35" t="s">
        <v>319</v>
      </c>
      <c r="F97" s="36">
        <v>50000</v>
      </c>
      <c r="G97" s="36">
        <v>25000</v>
      </c>
      <c r="H97" s="42"/>
      <c r="K97" s="42"/>
    </row>
    <row r="98" spans="2:11" x14ac:dyDescent="0.25">
      <c r="B98" s="34" t="s">
        <v>106</v>
      </c>
      <c r="C98" s="34">
        <v>9200</v>
      </c>
      <c r="D98" s="34">
        <v>14301</v>
      </c>
      <c r="E98" s="35" t="s">
        <v>320</v>
      </c>
      <c r="F98" s="36">
        <v>74609.694996450795</v>
      </c>
      <c r="G98" s="36">
        <v>0</v>
      </c>
      <c r="H98" s="42"/>
      <c r="K98" s="42"/>
    </row>
    <row r="99" spans="2:11" x14ac:dyDescent="0.25">
      <c r="B99" s="34" t="s">
        <v>106</v>
      </c>
      <c r="C99" s="34">
        <v>1300</v>
      </c>
      <c r="D99" s="34">
        <v>15000</v>
      </c>
      <c r="E99" s="35" t="s">
        <v>111</v>
      </c>
      <c r="F99" s="36">
        <v>60012.240884999992</v>
      </c>
      <c r="G99" s="36">
        <v>57264.19</v>
      </c>
      <c r="H99" s="42"/>
      <c r="K99" s="42"/>
    </row>
    <row r="100" spans="2:11" x14ac:dyDescent="0.25">
      <c r="B100" s="34" t="s">
        <v>106</v>
      </c>
      <c r="C100" s="34">
        <v>1500</v>
      </c>
      <c r="D100" s="34">
        <v>15000</v>
      </c>
      <c r="E100" s="35" t="s">
        <v>120</v>
      </c>
      <c r="F100" s="36">
        <v>2884.9987275000003</v>
      </c>
      <c r="G100" s="36">
        <v>12969.94</v>
      </c>
      <c r="H100" s="42"/>
      <c r="K100" s="42"/>
    </row>
    <row r="101" spans="2:11" x14ac:dyDescent="0.25">
      <c r="B101" s="34" t="s">
        <v>106</v>
      </c>
      <c r="C101" s="34">
        <v>1510</v>
      </c>
      <c r="D101" s="34">
        <v>15000</v>
      </c>
      <c r="E101" s="35" t="s">
        <v>246</v>
      </c>
      <c r="F101" s="36">
        <v>9518.2434450000001</v>
      </c>
      <c r="G101" s="36">
        <v>0</v>
      </c>
      <c r="H101" s="42"/>
      <c r="K101" s="42"/>
    </row>
    <row r="102" spans="2:11" x14ac:dyDescent="0.25">
      <c r="B102" s="34" t="s">
        <v>106</v>
      </c>
      <c r="C102" s="34">
        <v>1530</v>
      </c>
      <c r="D102" s="34">
        <v>15000</v>
      </c>
      <c r="E102" s="35" t="s">
        <v>253</v>
      </c>
      <c r="F102" s="36">
        <v>4220.5864425000009</v>
      </c>
      <c r="G102" s="36">
        <v>0</v>
      </c>
      <c r="H102" s="42"/>
      <c r="K102" s="42"/>
    </row>
    <row r="103" spans="2:11" x14ac:dyDescent="0.25">
      <c r="B103" s="34" t="s">
        <v>106</v>
      </c>
      <c r="C103" s="34">
        <v>1700</v>
      </c>
      <c r="D103" s="34">
        <v>15000</v>
      </c>
      <c r="E103" s="35" t="s">
        <v>260</v>
      </c>
      <c r="F103" s="36">
        <v>1572.5260125</v>
      </c>
      <c r="G103" s="36">
        <v>0</v>
      </c>
      <c r="H103" s="42"/>
      <c r="K103" s="42"/>
    </row>
    <row r="104" spans="2:11" x14ac:dyDescent="0.25">
      <c r="B104" s="34" t="s">
        <v>106</v>
      </c>
      <c r="C104" s="34">
        <v>2300</v>
      </c>
      <c r="D104" s="34">
        <v>15000</v>
      </c>
      <c r="E104" s="35" t="s">
        <v>268</v>
      </c>
      <c r="F104" s="36">
        <v>1309.6396199999999</v>
      </c>
      <c r="G104" s="36">
        <v>1229.53</v>
      </c>
      <c r="H104" s="42"/>
      <c r="K104" s="42"/>
    </row>
    <row r="105" spans="2:11" x14ac:dyDescent="0.25">
      <c r="B105" s="34" t="s">
        <v>106</v>
      </c>
      <c r="C105" s="34">
        <v>3360</v>
      </c>
      <c r="D105" s="34">
        <v>15000</v>
      </c>
      <c r="E105" s="35" t="s">
        <v>297</v>
      </c>
      <c r="F105" s="36">
        <v>1723.3709850000005</v>
      </c>
      <c r="G105" s="36">
        <v>492.64</v>
      </c>
      <c r="H105" s="42"/>
      <c r="K105" s="42"/>
    </row>
    <row r="106" spans="2:11" x14ac:dyDescent="0.25">
      <c r="B106" s="34" t="s">
        <v>106</v>
      </c>
      <c r="C106" s="39">
        <v>4320</v>
      </c>
      <c r="D106" s="39">
        <v>15000</v>
      </c>
      <c r="E106" s="40" t="s">
        <v>130</v>
      </c>
      <c r="F106" s="36">
        <v>0</v>
      </c>
      <c r="G106" s="36">
        <v>1590.75</v>
      </c>
      <c r="H106" s="42"/>
      <c r="K106" s="42"/>
    </row>
    <row r="107" spans="2:11" x14ac:dyDescent="0.25">
      <c r="B107" s="34" t="s">
        <v>106</v>
      </c>
      <c r="C107" s="34">
        <v>9200</v>
      </c>
      <c r="D107" s="34">
        <v>15000</v>
      </c>
      <c r="E107" s="35" t="s">
        <v>321</v>
      </c>
      <c r="F107" s="36">
        <v>11494.128192499998</v>
      </c>
      <c r="G107" s="36">
        <v>25474.95</v>
      </c>
      <c r="H107" s="42"/>
      <c r="K107" s="42"/>
    </row>
    <row r="108" spans="2:11" x14ac:dyDescent="0.25">
      <c r="B108" s="34" t="s">
        <v>106</v>
      </c>
      <c r="C108" s="34">
        <v>9250</v>
      </c>
      <c r="D108" s="34">
        <v>15000</v>
      </c>
      <c r="E108" s="35" t="s">
        <v>337</v>
      </c>
      <c r="F108" s="36">
        <v>3740.8587375000006</v>
      </c>
      <c r="G108" s="36">
        <v>0</v>
      </c>
      <c r="H108" s="42"/>
      <c r="K108" s="42"/>
    </row>
    <row r="109" spans="2:11" x14ac:dyDescent="0.25">
      <c r="B109" s="34" t="s">
        <v>106</v>
      </c>
      <c r="C109" s="34">
        <v>9310</v>
      </c>
      <c r="D109" s="34">
        <v>15000</v>
      </c>
      <c r="E109" s="35" t="s">
        <v>346</v>
      </c>
      <c r="F109" s="36">
        <v>6522.0349349999997</v>
      </c>
      <c r="G109" s="36">
        <v>3013.58</v>
      </c>
      <c r="H109" s="42"/>
      <c r="K109" s="42"/>
    </row>
    <row r="110" spans="2:11" x14ac:dyDescent="0.25">
      <c r="B110" s="34" t="s">
        <v>106</v>
      </c>
      <c r="C110" s="34">
        <v>9340</v>
      </c>
      <c r="D110" s="34">
        <v>15000</v>
      </c>
      <c r="E110" s="35" t="s">
        <v>354</v>
      </c>
      <c r="F110" s="36">
        <v>1837.4550675</v>
      </c>
      <c r="G110" s="36">
        <v>4727.71</v>
      </c>
      <c r="H110" s="42"/>
      <c r="K110" s="42"/>
    </row>
    <row r="111" spans="2:11" x14ac:dyDescent="0.25">
      <c r="B111" s="34" t="s">
        <v>106</v>
      </c>
      <c r="C111" s="34">
        <v>1300</v>
      </c>
      <c r="D111" s="34">
        <v>15100</v>
      </c>
      <c r="E111" s="35" t="s">
        <v>112</v>
      </c>
      <c r="F111" s="36">
        <v>40000</v>
      </c>
      <c r="G111" s="36">
        <v>50000</v>
      </c>
      <c r="H111" s="42"/>
      <c r="K111" s="42"/>
    </row>
    <row r="112" spans="2:11" x14ac:dyDescent="0.25">
      <c r="B112" s="34" t="s">
        <v>106</v>
      </c>
      <c r="C112" s="34">
        <v>1500</v>
      </c>
      <c r="D112" s="34">
        <v>15100</v>
      </c>
      <c r="E112" s="35" t="s">
        <v>121</v>
      </c>
      <c r="F112" s="36">
        <v>50</v>
      </c>
      <c r="G112" s="36">
        <v>500</v>
      </c>
      <c r="H112" s="42"/>
      <c r="K112" s="42"/>
    </row>
    <row r="113" spans="2:11" x14ac:dyDescent="0.25">
      <c r="B113" s="34" t="s">
        <v>106</v>
      </c>
      <c r="C113" s="34">
        <v>1510</v>
      </c>
      <c r="D113" s="34">
        <v>15100</v>
      </c>
      <c r="E113" s="35" t="s">
        <v>247</v>
      </c>
      <c r="F113" s="36">
        <v>50</v>
      </c>
      <c r="G113" s="36">
        <v>0</v>
      </c>
      <c r="H113" s="42"/>
      <c r="K113" s="42"/>
    </row>
    <row r="114" spans="2:11" x14ac:dyDescent="0.25">
      <c r="B114" s="34" t="s">
        <v>106</v>
      </c>
      <c r="C114" s="34">
        <v>1530</v>
      </c>
      <c r="D114" s="34">
        <v>15100</v>
      </c>
      <c r="E114" s="35" t="s">
        <v>254</v>
      </c>
      <c r="F114" s="36">
        <v>50</v>
      </c>
      <c r="G114" s="36">
        <v>0</v>
      </c>
      <c r="H114" s="42"/>
      <c r="K114" s="42"/>
    </row>
    <row r="115" spans="2:11" x14ac:dyDescent="0.25">
      <c r="B115" s="34" t="s">
        <v>106</v>
      </c>
      <c r="C115" s="34">
        <v>1700</v>
      </c>
      <c r="D115" s="34">
        <v>15100</v>
      </c>
      <c r="E115" s="35" t="s">
        <v>261</v>
      </c>
      <c r="F115" s="36">
        <v>100</v>
      </c>
      <c r="G115" s="36">
        <v>0</v>
      </c>
      <c r="H115" s="42"/>
      <c r="K115" s="42"/>
    </row>
    <row r="116" spans="2:11" x14ac:dyDescent="0.25">
      <c r="B116" s="34" t="s">
        <v>106</v>
      </c>
      <c r="C116" s="34">
        <v>2300</v>
      </c>
      <c r="D116" s="34">
        <v>15100</v>
      </c>
      <c r="E116" s="35" t="s">
        <v>269</v>
      </c>
      <c r="F116" s="36">
        <v>200</v>
      </c>
      <c r="G116" s="36">
        <v>31314.080000000002</v>
      </c>
      <c r="H116" s="42"/>
      <c r="K116" s="42"/>
    </row>
    <row r="117" spans="2:11" x14ac:dyDescent="0.25">
      <c r="B117" s="34" t="s">
        <v>106</v>
      </c>
      <c r="C117" s="34">
        <v>2310</v>
      </c>
      <c r="D117" s="34">
        <v>15100</v>
      </c>
      <c r="E117" s="35" t="s">
        <v>410</v>
      </c>
      <c r="F117" s="36">
        <v>50</v>
      </c>
      <c r="G117" s="36">
        <v>10255.44</v>
      </c>
      <c r="H117" s="42"/>
      <c r="K117" s="42"/>
    </row>
    <row r="118" spans="2:11" x14ac:dyDescent="0.25">
      <c r="B118" s="34" t="s">
        <v>106</v>
      </c>
      <c r="C118" s="34">
        <v>2410</v>
      </c>
      <c r="D118" s="34">
        <v>15100</v>
      </c>
      <c r="E118" s="35" t="s">
        <v>274</v>
      </c>
      <c r="F118" s="36">
        <v>50</v>
      </c>
      <c r="G118" s="36">
        <v>0</v>
      </c>
      <c r="H118" s="42"/>
      <c r="K118" s="42"/>
    </row>
    <row r="119" spans="2:11" x14ac:dyDescent="0.25">
      <c r="B119" s="34" t="s">
        <v>106</v>
      </c>
      <c r="C119" s="34">
        <v>3200</v>
      </c>
      <c r="D119" s="34">
        <v>15100</v>
      </c>
      <c r="E119" s="35" t="s">
        <v>277</v>
      </c>
      <c r="F119" s="36">
        <v>50</v>
      </c>
      <c r="G119" s="36">
        <v>7501.73</v>
      </c>
      <c r="H119" s="42"/>
      <c r="K119" s="42"/>
    </row>
    <row r="120" spans="2:11" x14ac:dyDescent="0.25">
      <c r="B120" s="34" t="s">
        <v>106</v>
      </c>
      <c r="C120" s="34">
        <v>3300</v>
      </c>
      <c r="D120" s="34">
        <v>15100</v>
      </c>
      <c r="E120" s="35" t="s">
        <v>283</v>
      </c>
      <c r="F120" s="36">
        <v>500</v>
      </c>
      <c r="G120" s="36">
        <v>2810.14</v>
      </c>
      <c r="H120" s="42"/>
      <c r="K120" s="42"/>
    </row>
    <row r="121" spans="2:11" x14ac:dyDescent="0.25">
      <c r="B121" s="34" t="s">
        <v>106</v>
      </c>
      <c r="C121" s="34">
        <v>3320</v>
      </c>
      <c r="D121" s="34">
        <v>15100</v>
      </c>
      <c r="E121" s="35" t="s">
        <v>286</v>
      </c>
      <c r="F121" s="36">
        <v>100</v>
      </c>
      <c r="G121" s="36">
        <v>9745.69</v>
      </c>
      <c r="H121" s="42"/>
      <c r="K121" s="42"/>
    </row>
    <row r="122" spans="2:11" x14ac:dyDescent="0.25">
      <c r="B122" s="34" t="s">
        <v>106</v>
      </c>
      <c r="C122" s="34">
        <v>3340</v>
      </c>
      <c r="D122" s="34">
        <v>15100</v>
      </c>
      <c r="E122" s="35" t="s">
        <v>289</v>
      </c>
      <c r="F122" s="36">
        <v>50</v>
      </c>
      <c r="G122" s="36">
        <v>15573.45</v>
      </c>
      <c r="H122" s="42"/>
      <c r="K122" s="42"/>
    </row>
    <row r="123" spans="2:11" x14ac:dyDescent="0.25">
      <c r="B123" s="34" t="s">
        <v>106</v>
      </c>
      <c r="C123" s="34">
        <v>3360</v>
      </c>
      <c r="D123" s="34">
        <v>15100</v>
      </c>
      <c r="E123" s="35" t="s">
        <v>298</v>
      </c>
      <c r="F123" s="36">
        <v>1500</v>
      </c>
      <c r="G123" s="36">
        <v>3539.63</v>
      </c>
      <c r="H123" s="42"/>
      <c r="K123" s="42"/>
    </row>
    <row r="124" spans="2:11" x14ac:dyDescent="0.25">
      <c r="B124" s="34" t="s">
        <v>106</v>
      </c>
      <c r="C124" s="34">
        <v>3380</v>
      </c>
      <c r="D124" s="34">
        <v>15100</v>
      </c>
      <c r="E124" s="35" t="s">
        <v>301</v>
      </c>
      <c r="F124" s="36">
        <v>3000</v>
      </c>
      <c r="G124" s="36">
        <v>0</v>
      </c>
      <c r="H124" s="42"/>
      <c r="K124" s="42"/>
    </row>
    <row r="125" spans="2:11" x14ac:dyDescent="0.25">
      <c r="B125" s="34" t="s">
        <v>106</v>
      </c>
      <c r="C125" s="34">
        <v>3410</v>
      </c>
      <c r="D125" s="34">
        <v>15100</v>
      </c>
      <c r="E125" s="35" t="s">
        <v>304</v>
      </c>
      <c r="F125" s="36">
        <v>50</v>
      </c>
      <c r="G125" s="36">
        <v>0</v>
      </c>
      <c r="H125" s="42"/>
      <c r="K125" s="42"/>
    </row>
    <row r="126" spans="2:11" x14ac:dyDescent="0.25">
      <c r="B126" s="34" t="s">
        <v>106</v>
      </c>
      <c r="C126" s="34">
        <v>3420</v>
      </c>
      <c r="D126" s="34">
        <v>15100</v>
      </c>
      <c r="E126" s="35" t="s">
        <v>307</v>
      </c>
      <c r="F126" s="36">
        <v>50</v>
      </c>
      <c r="G126" s="36">
        <v>0</v>
      </c>
      <c r="H126" s="42"/>
      <c r="K126" s="42"/>
    </row>
    <row r="127" spans="2:11" x14ac:dyDescent="0.25">
      <c r="B127" s="34" t="s">
        <v>106</v>
      </c>
      <c r="C127" s="34">
        <v>9200</v>
      </c>
      <c r="D127" s="34">
        <v>15100</v>
      </c>
      <c r="E127" s="35" t="s">
        <v>322</v>
      </c>
      <c r="F127" s="36">
        <v>100</v>
      </c>
      <c r="G127" s="36">
        <v>3500</v>
      </c>
      <c r="H127" s="42"/>
      <c r="K127" s="42"/>
    </row>
    <row r="128" spans="2:11" x14ac:dyDescent="0.25">
      <c r="B128" s="34" t="s">
        <v>106</v>
      </c>
      <c r="C128" s="34">
        <v>9250</v>
      </c>
      <c r="D128" s="34">
        <v>15100</v>
      </c>
      <c r="E128" s="35" t="s">
        <v>338</v>
      </c>
      <c r="F128" s="36">
        <v>100</v>
      </c>
      <c r="G128" s="36">
        <v>0</v>
      </c>
      <c r="H128" s="42"/>
      <c r="K128" s="42"/>
    </row>
    <row r="129" spans="2:11" x14ac:dyDescent="0.25">
      <c r="B129" s="34" t="s">
        <v>106</v>
      </c>
      <c r="C129" s="34">
        <v>9310</v>
      </c>
      <c r="D129" s="34">
        <v>15100</v>
      </c>
      <c r="E129" s="35" t="s">
        <v>347</v>
      </c>
      <c r="F129" s="36">
        <v>50</v>
      </c>
      <c r="G129" s="36">
        <v>0</v>
      </c>
      <c r="H129" s="42"/>
      <c r="K129" s="42"/>
    </row>
    <row r="130" spans="2:11" x14ac:dyDescent="0.25">
      <c r="B130" s="34" t="s">
        <v>106</v>
      </c>
      <c r="C130" s="34">
        <v>9340</v>
      </c>
      <c r="D130" s="34">
        <v>15100</v>
      </c>
      <c r="E130" s="35" t="s">
        <v>355</v>
      </c>
      <c r="F130" s="36">
        <v>50</v>
      </c>
      <c r="G130" s="36">
        <v>0</v>
      </c>
      <c r="H130" s="42"/>
      <c r="K130" s="42"/>
    </row>
    <row r="131" spans="2:11" x14ac:dyDescent="0.25">
      <c r="B131" s="34" t="s">
        <v>106</v>
      </c>
      <c r="C131" s="34">
        <v>1300</v>
      </c>
      <c r="D131" s="34">
        <v>16000</v>
      </c>
      <c r="E131" s="35" t="s">
        <v>113</v>
      </c>
      <c r="F131" s="36">
        <v>224945.11306992502</v>
      </c>
      <c r="G131" s="36">
        <v>243045.89</v>
      </c>
      <c r="H131" s="42"/>
      <c r="K131" s="42"/>
    </row>
    <row r="132" spans="2:11" x14ac:dyDescent="0.25">
      <c r="B132" s="34" t="s">
        <v>106</v>
      </c>
      <c r="C132" s="34">
        <v>1500</v>
      </c>
      <c r="D132" s="34">
        <v>16000</v>
      </c>
      <c r="E132" s="35" t="s">
        <v>122</v>
      </c>
      <c r="F132" s="36">
        <v>31600.198661887502</v>
      </c>
      <c r="G132" s="36">
        <v>92991.62</v>
      </c>
      <c r="H132" s="42"/>
      <c r="K132" s="42"/>
    </row>
    <row r="133" spans="2:11" x14ac:dyDescent="0.25">
      <c r="B133" s="34" t="s">
        <v>106</v>
      </c>
      <c r="C133" s="34">
        <v>1510</v>
      </c>
      <c r="D133" s="34">
        <v>16000</v>
      </c>
      <c r="E133" s="35" t="s">
        <v>248</v>
      </c>
      <c r="F133" s="36">
        <v>61250.869650724999</v>
      </c>
      <c r="G133" s="36">
        <v>0</v>
      </c>
      <c r="H133" s="42"/>
      <c r="K133" s="42"/>
    </row>
    <row r="134" spans="2:11" x14ac:dyDescent="0.25">
      <c r="B134" s="34" t="s">
        <v>106</v>
      </c>
      <c r="C134" s="34">
        <v>1530</v>
      </c>
      <c r="D134" s="34">
        <v>16000</v>
      </c>
      <c r="E134" s="35" t="s">
        <v>255</v>
      </c>
      <c r="F134" s="36">
        <v>27029.355114962498</v>
      </c>
      <c r="G134" s="36">
        <v>0</v>
      </c>
      <c r="H134" s="42"/>
      <c r="K134" s="42"/>
    </row>
    <row r="135" spans="2:11" x14ac:dyDescent="0.25">
      <c r="B135" s="34" t="s">
        <v>106</v>
      </c>
      <c r="C135" s="39">
        <v>1640</v>
      </c>
      <c r="D135" s="39">
        <v>16000</v>
      </c>
      <c r="E135" s="40" t="s">
        <v>125</v>
      </c>
      <c r="F135" s="36">
        <v>0</v>
      </c>
      <c r="G135" s="36">
        <v>2456.09</v>
      </c>
      <c r="H135" s="42"/>
      <c r="K135" s="42"/>
    </row>
    <row r="136" spans="2:11" x14ac:dyDescent="0.25">
      <c r="B136" s="34" t="s">
        <v>106</v>
      </c>
      <c r="C136" s="34">
        <v>1700</v>
      </c>
      <c r="D136" s="34">
        <v>16000</v>
      </c>
      <c r="E136" s="35" t="s">
        <v>262</v>
      </c>
      <c r="F136" s="36">
        <v>10071.379383812498</v>
      </c>
      <c r="G136" s="36">
        <v>0</v>
      </c>
      <c r="H136" s="42"/>
      <c r="K136" s="42"/>
    </row>
    <row r="137" spans="2:11" x14ac:dyDescent="0.25">
      <c r="B137" s="34" t="s">
        <v>106</v>
      </c>
      <c r="C137" s="34">
        <v>2300</v>
      </c>
      <c r="D137" s="34">
        <v>16000</v>
      </c>
      <c r="E137" s="35" t="s">
        <v>270</v>
      </c>
      <c r="F137" s="36">
        <v>40580.126304200006</v>
      </c>
      <c r="G137" s="36">
        <v>0</v>
      </c>
      <c r="H137" s="42"/>
      <c r="K137" s="42"/>
    </row>
    <row r="138" spans="2:11" x14ac:dyDescent="0.25">
      <c r="B138" s="34" t="s">
        <v>106</v>
      </c>
      <c r="C138" s="34">
        <v>2310</v>
      </c>
      <c r="D138" s="34">
        <v>16000</v>
      </c>
      <c r="E138" s="35" t="s">
        <v>409</v>
      </c>
      <c r="F138" s="36">
        <v>19918.3137087</v>
      </c>
      <c r="G138" s="36">
        <v>0</v>
      </c>
      <c r="H138" s="42"/>
      <c r="K138" s="42"/>
    </row>
    <row r="139" spans="2:11" x14ac:dyDescent="0.25">
      <c r="B139" s="34" t="s">
        <v>106</v>
      </c>
      <c r="C139" s="34">
        <v>2410</v>
      </c>
      <c r="D139" s="34">
        <v>16000</v>
      </c>
      <c r="E139" s="35" t="s">
        <v>275</v>
      </c>
      <c r="F139" s="36">
        <v>10191.513999999999</v>
      </c>
      <c r="G139" s="36">
        <v>0</v>
      </c>
      <c r="H139" s="42"/>
      <c r="K139" s="42"/>
    </row>
    <row r="140" spans="2:11" x14ac:dyDescent="0.25">
      <c r="B140" s="34" t="s">
        <v>106</v>
      </c>
      <c r="C140" s="34">
        <v>3200</v>
      </c>
      <c r="D140" s="34">
        <v>16000</v>
      </c>
      <c r="E140" s="35" t="s">
        <v>278</v>
      </c>
      <c r="F140" s="36">
        <v>7539.6566697625003</v>
      </c>
      <c r="G140" s="36">
        <v>18634.580000000002</v>
      </c>
      <c r="H140" s="42"/>
      <c r="K140" s="42"/>
    </row>
    <row r="141" spans="2:11" x14ac:dyDescent="0.25">
      <c r="B141" s="34" t="s">
        <v>106</v>
      </c>
      <c r="C141" s="34">
        <v>3300</v>
      </c>
      <c r="D141" s="34">
        <v>16000</v>
      </c>
      <c r="E141" s="35" t="s">
        <v>284</v>
      </c>
      <c r="F141" s="36">
        <v>29641.6288742</v>
      </c>
      <c r="G141" s="36">
        <v>19716.080000000002</v>
      </c>
      <c r="H141" s="42"/>
      <c r="K141" s="42"/>
    </row>
    <row r="142" spans="2:11" x14ac:dyDescent="0.25">
      <c r="B142" s="34" t="s">
        <v>106</v>
      </c>
      <c r="C142" s="34">
        <v>3320</v>
      </c>
      <c r="D142" s="34">
        <v>16000</v>
      </c>
      <c r="E142" s="35" t="s">
        <v>287</v>
      </c>
      <c r="F142" s="36">
        <v>19717.409964425002</v>
      </c>
      <c r="G142" s="36">
        <v>16392.900000000001</v>
      </c>
      <c r="H142" s="42"/>
      <c r="K142" s="42"/>
    </row>
    <row r="143" spans="2:11" x14ac:dyDescent="0.25">
      <c r="B143" s="34" t="s">
        <v>106</v>
      </c>
      <c r="C143" s="34">
        <v>3340</v>
      </c>
      <c r="D143" s="34">
        <v>16000</v>
      </c>
      <c r="E143" s="35" t="s">
        <v>290</v>
      </c>
      <c r="F143" s="36">
        <v>4285.6000149499996</v>
      </c>
      <c r="G143" s="36">
        <v>1929.81</v>
      </c>
      <c r="H143" s="42"/>
      <c r="K143" s="42"/>
    </row>
    <row r="144" spans="2:11" x14ac:dyDescent="0.25">
      <c r="B144" s="34" t="s">
        <v>106</v>
      </c>
      <c r="C144" s="34">
        <v>3360</v>
      </c>
      <c r="D144" s="34">
        <v>16000</v>
      </c>
      <c r="E144" s="35" t="s">
        <v>299</v>
      </c>
      <c r="F144" s="36">
        <v>15548.521261675</v>
      </c>
      <c r="G144" s="36">
        <v>45377.62</v>
      </c>
      <c r="H144" s="42"/>
      <c r="K144" s="42"/>
    </row>
    <row r="145" spans="2:11" x14ac:dyDescent="0.25">
      <c r="B145" s="34" t="s">
        <v>106</v>
      </c>
      <c r="C145" s="34">
        <v>3380</v>
      </c>
      <c r="D145" s="34">
        <v>16000</v>
      </c>
      <c r="E145" s="35" t="s">
        <v>302</v>
      </c>
      <c r="F145" s="36">
        <v>22843.34726165</v>
      </c>
      <c r="G145" s="36">
        <v>0</v>
      </c>
      <c r="H145" s="42"/>
      <c r="K145" s="42"/>
    </row>
    <row r="146" spans="2:11" x14ac:dyDescent="0.25">
      <c r="B146" s="34" t="s">
        <v>106</v>
      </c>
      <c r="C146" s="34">
        <v>3410</v>
      </c>
      <c r="D146" s="34">
        <v>16000</v>
      </c>
      <c r="E146" s="35" t="s">
        <v>305</v>
      </c>
      <c r="F146" s="36">
        <v>3543.9339831624998</v>
      </c>
      <c r="G146" s="36">
        <v>0</v>
      </c>
      <c r="H146" s="42"/>
      <c r="K146" s="42"/>
    </row>
    <row r="147" spans="2:11" x14ac:dyDescent="0.25">
      <c r="B147" s="34" t="s">
        <v>106</v>
      </c>
      <c r="C147" s="34">
        <v>3420</v>
      </c>
      <c r="D147" s="34">
        <v>16000</v>
      </c>
      <c r="E147" s="35" t="s">
        <v>308</v>
      </c>
      <c r="F147" s="36">
        <v>15325.9387475</v>
      </c>
      <c r="G147" s="36">
        <v>0</v>
      </c>
      <c r="H147" s="42"/>
      <c r="K147" s="42"/>
    </row>
    <row r="148" spans="2:11" x14ac:dyDescent="0.25">
      <c r="B148" s="34" t="s">
        <v>106</v>
      </c>
      <c r="C148" s="39">
        <v>4320</v>
      </c>
      <c r="D148" s="39">
        <v>16000</v>
      </c>
      <c r="E148" s="40" t="s">
        <v>131</v>
      </c>
      <c r="F148" s="36">
        <v>0</v>
      </c>
      <c r="G148" s="36">
        <v>11014.12</v>
      </c>
      <c r="H148" s="42"/>
      <c r="K148" s="42"/>
    </row>
    <row r="149" spans="2:11" x14ac:dyDescent="0.25">
      <c r="B149" s="34" t="s">
        <v>106</v>
      </c>
      <c r="C149" s="34">
        <v>9120</v>
      </c>
      <c r="D149" s="34">
        <v>16000</v>
      </c>
      <c r="E149" s="35" t="s">
        <v>311</v>
      </c>
      <c r="F149" s="36">
        <v>55977.565000000002</v>
      </c>
      <c r="G149" s="36">
        <v>54137.08</v>
      </c>
      <c r="H149" s="42"/>
      <c r="K149" s="42"/>
    </row>
    <row r="150" spans="2:11" x14ac:dyDescent="0.25">
      <c r="B150" s="34" t="s">
        <v>106</v>
      </c>
      <c r="C150" s="34">
        <v>9200</v>
      </c>
      <c r="D150" s="34">
        <v>16000</v>
      </c>
      <c r="E150" s="35" t="s">
        <v>323</v>
      </c>
      <c r="F150" s="36">
        <v>96541.965123712493</v>
      </c>
      <c r="G150" s="36">
        <v>196137.97</v>
      </c>
      <c r="H150" s="42"/>
      <c r="K150" s="42"/>
    </row>
    <row r="151" spans="2:11" x14ac:dyDescent="0.25">
      <c r="B151" s="34" t="s">
        <v>106</v>
      </c>
      <c r="C151" s="34">
        <v>9220</v>
      </c>
      <c r="D151" s="34">
        <v>16000</v>
      </c>
      <c r="E151" s="35" t="s">
        <v>330</v>
      </c>
      <c r="F151" s="36">
        <v>10675</v>
      </c>
      <c r="G151" s="36">
        <v>0</v>
      </c>
      <c r="H151" s="42"/>
      <c r="K151" s="42"/>
    </row>
    <row r="152" spans="2:11" x14ac:dyDescent="0.25">
      <c r="B152" s="34" t="s">
        <v>106</v>
      </c>
      <c r="C152" s="34">
        <v>9250</v>
      </c>
      <c r="D152" s="34">
        <v>16000</v>
      </c>
      <c r="E152" s="35" t="s">
        <v>339</v>
      </c>
      <c r="F152" s="36">
        <v>30354.556167411312</v>
      </c>
      <c r="G152" s="36">
        <v>0</v>
      </c>
      <c r="H152" s="42"/>
      <c r="K152" s="42"/>
    </row>
    <row r="153" spans="2:11" x14ac:dyDescent="0.25">
      <c r="B153" s="34" t="s">
        <v>106</v>
      </c>
      <c r="C153" s="34">
        <v>9310</v>
      </c>
      <c r="D153" s="34">
        <v>16000</v>
      </c>
      <c r="E153" s="35" t="s">
        <v>348</v>
      </c>
      <c r="F153" s="36">
        <v>41908.462455175002</v>
      </c>
      <c r="G153" s="36">
        <v>40391.85</v>
      </c>
      <c r="H153" s="42"/>
      <c r="K153" s="42"/>
    </row>
    <row r="154" spans="2:11" x14ac:dyDescent="0.25">
      <c r="B154" s="34" t="s">
        <v>106</v>
      </c>
      <c r="C154" s="34">
        <v>9340</v>
      </c>
      <c r="D154" s="34">
        <v>16000</v>
      </c>
      <c r="E154" s="35" t="s">
        <v>356</v>
      </c>
      <c r="F154" s="36">
        <v>29280.437512587501</v>
      </c>
      <c r="G154" s="36">
        <v>31770.18</v>
      </c>
      <c r="H154" s="42"/>
      <c r="K154" s="42"/>
    </row>
    <row r="155" spans="2:11" x14ac:dyDescent="0.25">
      <c r="B155" s="34" t="s">
        <v>78</v>
      </c>
      <c r="C155" s="34">
        <v>1300</v>
      </c>
      <c r="D155" s="39">
        <v>16200</v>
      </c>
      <c r="E155" s="35" t="s">
        <v>225</v>
      </c>
      <c r="F155" s="36">
        <v>7000</v>
      </c>
      <c r="G155" s="36">
        <v>0</v>
      </c>
      <c r="H155" s="42"/>
      <c r="K155" s="42"/>
    </row>
    <row r="156" spans="2:11" x14ac:dyDescent="0.25">
      <c r="B156" s="34" t="s">
        <v>106</v>
      </c>
      <c r="C156" s="34">
        <v>9200</v>
      </c>
      <c r="D156" s="34">
        <v>16200</v>
      </c>
      <c r="E156" s="35" t="s">
        <v>324</v>
      </c>
      <c r="F156" s="36">
        <v>5000.66</v>
      </c>
      <c r="G156" s="36">
        <v>5000.66</v>
      </c>
      <c r="H156" s="42"/>
      <c r="K156" s="42"/>
    </row>
    <row r="157" spans="2:11" ht="15" x14ac:dyDescent="0.25">
      <c r="B157" s="81" t="s">
        <v>178</v>
      </c>
      <c r="C157" s="82"/>
      <c r="D157" s="82"/>
      <c r="E157" s="83"/>
      <c r="F157" s="50">
        <f>SUM(F5:F156)</f>
        <v>3637266.1389294923</v>
      </c>
      <c r="G157" s="50">
        <f>SUM(G5:G156)</f>
        <v>3500799.5300000007</v>
      </c>
      <c r="H157" s="42"/>
      <c r="K157" s="42"/>
    </row>
    <row r="158" spans="2:11" x14ac:dyDescent="0.25">
      <c r="B158" s="34" t="s">
        <v>60</v>
      </c>
      <c r="C158" s="39">
        <v>1330</v>
      </c>
      <c r="D158" s="39">
        <v>20000</v>
      </c>
      <c r="E158" s="35" t="s">
        <v>408</v>
      </c>
      <c r="F158" s="36">
        <v>21400</v>
      </c>
      <c r="G158" s="36">
        <v>18150</v>
      </c>
      <c r="H158" s="42"/>
      <c r="K158" s="42"/>
    </row>
    <row r="159" spans="2:11" x14ac:dyDescent="0.25">
      <c r="B159" s="34" t="s">
        <v>26</v>
      </c>
      <c r="C159" s="39">
        <v>3300</v>
      </c>
      <c r="D159" s="39">
        <v>20000</v>
      </c>
      <c r="E159" s="35" t="s">
        <v>392</v>
      </c>
      <c r="F159" s="36">
        <v>8600</v>
      </c>
      <c r="G159" s="36">
        <v>13000</v>
      </c>
      <c r="H159" s="42"/>
      <c r="K159" s="42"/>
    </row>
    <row r="160" spans="2:11" x14ac:dyDescent="0.25">
      <c r="B160" s="34" t="s">
        <v>26</v>
      </c>
      <c r="C160" s="39">
        <v>3300</v>
      </c>
      <c r="D160" s="39">
        <v>20200</v>
      </c>
      <c r="E160" s="35" t="s">
        <v>27</v>
      </c>
      <c r="F160" s="36">
        <v>15500</v>
      </c>
      <c r="G160" s="36">
        <v>0</v>
      </c>
      <c r="H160" s="42"/>
      <c r="K160" s="42"/>
    </row>
    <row r="161" spans="2:11" x14ac:dyDescent="0.25">
      <c r="B161" s="37" t="s">
        <v>152</v>
      </c>
      <c r="C161" s="38">
        <v>1710</v>
      </c>
      <c r="D161" s="38">
        <v>20300</v>
      </c>
      <c r="E161" s="35" t="s">
        <v>153</v>
      </c>
      <c r="F161" s="36">
        <v>0</v>
      </c>
      <c r="G161" s="36">
        <v>6500</v>
      </c>
      <c r="H161" s="42"/>
      <c r="K161" s="42"/>
    </row>
    <row r="162" spans="2:11" x14ac:dyDescent="0.25">
      <c r="B162" s="34" t="s">
        <v>232</v>
      </c>
      <c r="C162" s="39">
        <v>9200</v>
      </c>
      <c r="D162" s="39">
        <v>20300</v>
      </c>
      <c r="E162" s="35" t="s">
        <v>155</v>
      </c>
      <c r="F162" s="36">
        <v>3500</v>
      </c>
      <c r="G162" s="36">
        <v>1500</v>
      </c>
      <c r="H162" s="42"/>
      <c r="K162" s="42"/>
    </row>
    <row r="163" spans="2:11" x14ac:dyDescent="0.25">
      <c r="B163" s="34" t="s">
        <v>11</v>
      </c>
      <c r="C163" s="39">
        <v>9240</v>
      </c>
      <c r="D163" s="39">
        <v>20300</v>
      </c>
      <c r="E163" s="40" t="s">
        <v>407</v>
      </c>
      <c r="F163" s="36">
        <v>0</v>
      </c>
      <c r="G163" s="36">
        <v>1500</v>
      </c>
      <c r="H163" s="42"/>
      <c r="K163" s="42"/>
    </row>
    <row r="164" spans="2:11" x14ac:dyDescent="0.25">
      <c r="B164" s="34" t="s">
        <v>78</v>
      </c>
      <c r="C164" s="39">
        <v>1300</v>
      </c>
      <c r="D164" s="39">
        <v>20400</v>
      </c>
      <c r="E164" s="35" t="s">
        <v>79</v>
      </c>
      <c r="F164" s="36">
        <v>47700</v>
      </c>
      <c r="G164" s="36">
        <v>45000</v>
      </c>
      <c r="H164" s="42"/>
      <c r="K164" s="42"/>
    </row>
    <row r="165" spans="2:11" x14ac:dyDescent="0.25">
      <c r="B165" s="34" t="s">
        <v>195</v>
      </c>
      <c r="C165" s="39">
        <v>2310</v>
      </c>
      <c r="D165" s="39">
        <v>20400</v>
      </c>
      <c r="E165" s="35" t="s">
        <v>19</v>
      </c>
      <c r="F165" s="36">
        <v>9600</v>
      </c>
      <c r="G165" s="36">
        <v>4500</v>
      </c>
      <c r="H165" s="42"/>
      <c r="K165" s="42"/>
    </row>
    <row r="166" spans="2:11" x14ac:dyDescent="0.25">
      <c r="B166" s="34" t="s">
        <v>232</v>
      </c>
      <c r="C166" s="39">
        <v>9200</v>
      </c>
      <c r="D166" s="39">
        <v>20400</v>
      </c>
      <c r="E166" s="35" t="s">
        <v>156</v>
      </c>
      <c r="F166" s="36">
        <v>1300</v>
      </c>
      <c r="G166" s="36">
        <v>1400</v>
      </c>
      <c r="H166" s="42"/>
      <c r="K166" s="42"/>
    </row>
    <row r="167" spans="2:11" x14ac:dyDescent="0.25">
      <c r="B167" s="34" t="s">
        <v>78</v>
      </c>
      <c r="C167" s="39">
        <v>1300</v>
      </c>
      <c r="D167" s="39">
        <v>20600</v>
      </c>
      <c r="E167" s="35" t="s">
        <v>406</v>
      </c>
      <c r="F167" s="36">
        <v>6000</v>
      </c>
      <c r="G167" s="36">
        <v>5600</v>
      </c>
      <c r="H167" s="42"/>
      <c r="K167" s="42"/>
    </row>
    <row r="168" spans="2:11" x14ac:dyDescent="0.25">
      <c r="B168" s="37" t="s">
        <v>164</v>
      </c>
      <c r="C168" s="38">
        <v>1300</v>
      </c>
      <c r="D168" s="38">
        <v>20600</v>
      </c>
      <c r="E168" s="35" t="s">
        <v>375</v>
      </c>
      <c r="F168" s="36">
        <v>0</v>
      </c>
      <c r="G168" s="36">
        <v>0</v>
      </c>
      <c r="H168" s="42"/>
      <c r="K168" s="42"/>
    </row>
    <row r="169" spans="2:11" x14ac:dyDescent="0.25">
      <c r="B169" s="34" t="s">
        <v>26</v>
      </c>
      <c r="C169" s="39">
        <v>3300</v>
      </c>
      <c r="D169" s="39">
        <v>20600</v>
      </c>
      <c r="E169" s="35" t="s">
        <v>28</v>
      </c>
      <c r="F169" s="36">
        <v>3050</v>
      </c>
      <c r="G169" s="36">
        <v>10000</v>
      </c>
      <c r="H169" s="42"/>
      <c r="K169" s="42"/>
    </row>
    <row r="170" spans="2:11" x14ac:dyDescent="0.25">
      <c r="B170" s="34" t="s">
        <v>232</v>
      </c>
      <c r="C170" s="39">
        <v>9200</v>
      </c>
      <c r="D170" s="39">
        <v>20600</v>
      </c>
      <c r="E170" s="35" t="s">
        <v>157</v>
      </c>
      <c r="F170" s="36">
        <v>7800</v>
      </c>
      <c r="G170" s="36">
        <v>11000</v>
      </c>
      <c r="H170" s="42"/>
      <c r="K170" s="42"/>
    </row>
    <row r="171" spans="2:11" x14ac:dyDescent="0.25">
      <c r="B171" s="34" t="s">
        <v>232</v>
      </c>
      <c r="C171" s="39">
        <v>9200</v>
      </c>
      <c r="D171" s="39">
        <v>20600</v>
      </c>
      <c r="E171" s="35" t="s">
        <v>159</v>
      </c>
      <c r="F171" s="36">
        <v>8450</v>
      </c>
      <c r="G171" s="36">
        <v>8000</v>
      </c>
      <c r="H171" s="42"/>
      <c r="K171" s="42"/>
    </row>
    <row r="172" spans="2:11" x14ac:dyDescent="0.25">
      <c r="B172" s="34" t="s">
        <v>26</v>
      </c>
      <c r="C172" s="39">
        <v>3380</v>
      </c>
      <c r="D172" s="39">
        <v>20800</v>
      </c>
      <c r="E172" s="35" t="s">
        <v>194</v>
      </c>
      <c r="F172" s="36">
        <v>2910</v>
      </c>
      <c r="G172" s="36">
        <v>3595</v>
      </c>
      <c r="H172" s="42"/>
      <c r="K172" s="42"/>
    </row>
    <row r="173" spans="2:11" x14ac:dyDescent="0.25">
      <c r="B173" s="34" t="s">
        <v>367</v>
      </c>
      <c r="C173" s="41">
        <v>1700</v>
      </c>
      <c r="D173" s="41">
        <v>20900</v>
      </c>
      <c r="E173" s="35" t="s">
        <v>368</v>
      </c>
      <c r="F173" s="36">
        <v>14050</v>
      </c>
      <c r="G173" s="36">
        <v>0</v>
      </c>
      <c r="H173" s="42"/>
      <c r="K173" s="42"/>
    </row>
    <row r="174" spans="2:11" x14ac:dyDescent="0.25">
      <c r="B174" s="34" t="s">
        <v>26</v>
      </c>
      <c r="C174" s="39">
        <v>3380</v>
      </c>
      <c r="D174" s="39">
        <v>20900</v>
      </c>
      <c r="E174" s="35" t="s">
        <v>43</v>
      </c>
      <c r="F174" s="36">
        <v>11000</v>
      </c>
      <c r="G174" s="36">
        <v>3000</v>
      </c>
      <c r="H174" s="42"/>
      <c r="K174" s="42"/>
    </row>
    <row r="175" spans="2:11" x14ac:dyDescent="0.25">
      <c r="B175" s="34" t="s">
        <v>144</v>
      </c>
      <c r="C175" s="39">
        <v>9200</v>
      </c>
      <c r="D175" s="39">
        <v>20900</v>
      </c>
      <c r="E175" s="35" t="s">
        <v>365</v>
      </c>
      <c r="F175" s="36">
        <v>20000</v>
      </c>
      <c r="G175" s="36">
        <v>20000</v>
      </c>
      <c r="H175" s="42"/>
      <c r="K175" s="42"/>
    </row>
    <row r="176" spans="2:11" x14ac:dyDescent="0.25">
      <c r="B176" s="34" t="s">
        <v>60</v>
      </c>
      <c r="C176" s="39">
        <v>1532</v>
      </c>
      <c r="D176" s="39">
        <v>21000</v>
      </c>
      <c r="E176" s="35" t="s">
        <v>208</v>
      </c>
      <c r="F176" s="36">
        <v>27500</v>
      </c>
      <c r="G176" s="36">
        <v>50000</v>
      </c>
      <c r="H176" s="42"/>
      <c r="K176" s="42"/>
    </row>
    <row r="177" spans="2:11" x14ac:dyDescent="0.25">
      <c r="B177" s="34" t="s">
        <v>144</v>
      </c>
      <c r="C177" s="39">
        <v>1600</v>
      </c>
      <c r="D177" s="39">
        <v>21000</v>
      </c>
      <c r="E177" s="35" t="s">
        <v>145</v>
      </c>
      <c r="F177" s="36">
        <v>60000</v>
      </c>
      <c r="G177" s="36">
        <v>8000</v>
      </c>
      <c r="H177" s="42"/>
      <c r="K177" s="42"/>
    </row>
    <row r="178" spans="2:11" x14ac:dyDescent="0.25">
      <c r="B178" s="37" t="s">
        <v>63</v>
      </c>
      <c r="C178" s="38">
        <v>1640</v>
      </c>
      <c r="D178" s="38">
        <v>21000</v>
      </c>
      <c r="E178" s="35" t="s">
        <v>64</v>
      </c>
      <c r="F178" s="36">
        <v>0</v>
      </c>
      <c r="G178" s="36">
        <v>1500</v>
      </c>
      <c r="H178" s="42"/>
      <c r="K178" s="42"/>
    </row>
    <row r="179" spans="2:11" x14ac:dyDescent="0.25">
      <c r="B179" s="37" t="s">
        <v>60</v>
      </c>
      <c r="C179" s="38">
        <v>1710</v>
      </c>
      <c r="D179" s="38">
        <v>21001</v>
      </c>
      <c r="E179" s="35" t="s">
        <v>61</v>
      </c>
      <c r="F179" s="36">
        <v>0</v>
      </c>
      <c r="G179" s="36">
        <v>2000</v>
      </c>
      <c r="H179" s="42"/>
      <c r="K179" s="42"/>
    </row>
    <row r="180" spans="2:11" x14ac:dyDescent="0.25">
      <c r="B180" s="34" t="s">
        <v>60</v>
      </c>
      <c r="C180" s="39">
        <v>3420</v>
      </c>
      <c r="D180" s="39">
        <v>21200</v>
      </c>
      <c r="E180" s="35" t="s">
        <v>212</v>
      </c>
      <c r="F180" s="36">
        <v>25000</v>
      </c>
      <c r="G180" s="36">
        <v>0</v>
      </c>
      <c r="H180" s="42"/>
      <c r="K180" s="42"/>
    </row>
    <row r="181" spans="2:11" x14ac:dyDescent="0.25">
      <c r="B181" s="37" t="s">
        <v>67</v>
      </c>
      <c r="C181" s="38">
        <v>3420</v>
      </c>
      <c r="D181" s="38">
        <v>21200</v>
      </c>
      <c r="E181" s="35" t="s">
        <v>77</v>
      </c>
      <c r="F181" s="36">
        <v>0</v>
      </c>
      <c r="G181" s="36">
        <v>3000</v>
      </c>
      <c r="H181" s="42"/>
      <c r="K181" s="42"/>
    </row>
    <row r="182" spans="2:11" x14ac:dyDescent="0.25">
      <c r="B182" s="34" t="s">
        <v>60</v>
      </c>
      <c r="C182" s="39">
        <v>9200</v>
      </c>
      <c r="D182" s="39">
        <v>21200</v>
      </c>
      <c r="E182" s="35" t="s">
        <v>65</v>
      </c>
      <c r="F182" s="36">
        <v>17500</v>
      </c>
      <c r="G182" s="36">
        <v>60000</v>
      </c>
      <c r="H182" s="42"/>
      <c r="K182" s="42"/>
    </row>
    <row r="183" spans="2:11" x14ac:dyDescent="0.25">
      <c r="B183" s="37" t="s">
        <v>63</v>
      </c>
      <c r="C183" s="38">
        <v>9200</v>
      </c>
      <c r="D183" s="38">
        <v>21201</v>
      </c>
      <c r="E183" s="35" t="s">
        <v>66</v>
      </c>
      <c r="F183" s="36">
        <v>0</v>
      </c>
      <c r="G183" s="36">
        <v>1000</v>
      </c>
      <c r="H183" s="42"/>
      <c r="K183" s="42"/>
    </row>
    <row r="184" spans="2:11" x14ac:dyDescent="0.25">
      <c r="B184" s="34" t="s">
        <v>164</v>
      </c>
      <c r="C184" s="39">
        <v>1720</v>
      </c>
      <c r="D184" s="39">
        <v>21300</v>
      </c>
      <c r="E184" s="35" t="s">
        <v>170</v>
      </c>
      <c r="F184" s="36">
        <v>5000</v>
      </c>
      <c r="G184" s="36">
        <v>5000</v>
      </c>
      <c r="H184" s="42"/>
      <c r="K184" s="42"/>
    </row>
    <row r="185" spans="2:11" x14ac:dyDescent="0.25">
      <c r="B185" s="34" t="s">
        <v>60</v>
      </c>
      <c r="C185" s="39">
        <v>9200</v>
      </c>
      <c r="D185" s="39">
        <v>21300</v>
      </c>
      <c r="E185" s="35" t="s">
        <v>214</v>
      </c>
      <c r="F185" s="36">
        <v>40800</v>
      </c>
      <c r="G185" s="36">
        <v>0</v>
      </c>
      <c r="H185" s="42"/>
      <c r="K185" s="42"/>
    </row>
    <row r="186" spans="2:11" x14ac:dyDescent="0.25">
      <c r="B186" s="34" t="s">
        <v>78</v>
      </c>
      <c r="C186" s="39">
        <v>1300</v>
      </c>
      <c r="D186" s="39">
        <v>21400</v>
      </c>
      <c r="E186" s="35" t="s">
        <v>226</v>
      </c>
      <c r="F186" s="36">
        <v>2300</v>
      </c>
      <c r="G186" s="36">
        <v>2500</v>
      </c>
      <c r="H186" s="42"/>
      <c r="K186" s="42"/>
    </row>
    <row r="187" spans="2:11" x14ac:dyDescent="0.25">
      <c r="B187" s="34" t="s">
        <v>382</v>
      </c>
      <c r="C187" s="39">
        <v>1500</v>
      </c>
      <c r="D187" s="39">
        <v>21400</v>
      </c>
      <c r="E187" s="35" t="s">
        <v>383</v>
      </c>
      <c r="F187" s="36">
        <v>500</v>
      </c>
      <c r="G187" s="36">
        <v>0</v>
      </c>
      <c r="H187" s="42"/>
      <c r="K187" s="42"/>
    </row>
    <row r="188" spans="2:11" x14ac:dyDescent="0.25">
      <c r="B188" s="37" t="s">
        <v>60</v>
      </c>
      <c r="C188" s="38">
        <v>9200</v>
      </c>
      <c r="D188" s="38">
        <v>21400</v>
      </c>
      <c r="E188" s="35" t="s">
        <v>62</v>
      </c>
      <c r="F188" s="36">
        <v>0</v>
      </c>
      <c r="G188" s="36">
        <v>500</v>
      </c>
      <c r="H188" s="42"/>
      <c r="K188" s="42"/>
    </row>
    <row r="189" spans="2:11" x14ac:dyDescent="0.25">
      <c r="B189" s="34" t="s">
        <v>60</v>
      </c>
      <c r="C189" s="39">
        <v>1530</v>
      </c>
      <c r="D189" s="39">
        <v>21500</v>
      </c>
      <c r="E189" s="35" t="s">
        <v>207</v>
      </c>
      <c r="F189" s="36">
        <v>7000</v>
      </c>
      <c r="G189" s="36">
        <v>0</v>
      </c>
      <c r="H189" s="42"/>
      <c r="K189" s="42"/>
    </row>
    <row r="190" spans="2:11" x14ac:dyDescent="0.25">
      <c r="B190" s="34" t="s">
        <v>26</v>
      </c>
      <c r="C190" s="39">
        <v>3300</v>
      </c>
      <c r="D190" s="39">
        <v>22000</v>
      </c>
      <c r="E190" s="35" t="s">
        <v>29</v>
      </c>
      <c r="F190" s="36">
        <v>0</v>
      </c>
      <c r="G190" s="36">
        <v>750</v>
      </c>
      <c r="H190" s="42"/>
      <c r="K190" s="42"/>
    </row>
    <row r="191" spans="2:11" x14ac:dyDescent="0.25">
      <c r="B191" s="34" t="s">
        <v>200</v>
      </c>
      <c r="C191" s="39">
        <v>3230</v>
      </c>
      <c r="D191" s="39">
        <v>22001</v>
      </c>
      <c r="E191" s="35" t="s">
        <v>202</v>
      </c>
      <c r="F191" s="36">
        <v>1000</v>
      </c>
      <c r="G191" s="36">
        <v>3000</v>
      </c>
      <c r="H191" s="42"/>
      <c r="K191" s="42"/>
    </row>
    <row r="192" spans="2:11" x14ac:dyDescent="0.25">
      <c r="B192" s="34" t="s">
        <v>390</v>
      </c>
      <c r="C192" s="39">
        <v>3321</v>
      </c>
      <c r="D192" s="39">
        <v>22001</v>
      </c>
      <c r="E192" s="35" t="s">
        <v>58</v>
      </c>
      <c r="F192" s="36">
        <v>9500</v>
      </c>
      <c r="G192" s="36">
        <v>15000</v>
      </c>
      <c r="H192" s="42"/>
      <c r="K192" s="42"/>
    </row>
    <row r="193" spans="2:11" x14ac:dyDescent="0.25">
      <c r="B193" s="34" t="s">
        <v>232</v>
      </c>
      <c r="C193" s="39">
        <v>9200</v>
      </c>
      <c r="D193" s="39">
        <v>22001</v>
      </c>
      <c r="E193" s="35" t="s">
        <v>158</v>
      </c>
      <c r="F193" s="36">
        <v>12900</v>
      </c>
      <c r="G193" s="36">
        <v>9000</v>
      </c>
      <c r="H193" s="42"/>
      <c r="K193" s="42"/>
    </row>
    <row r="194" spans="2:11" x14ac:dyDescent="0.25">
      <c r="B194" s="34" t="s">
        <v>367</v>
      </c>
      <c r="C194" s="39">
        <v>9200</v>
      </c>
      <c r="D194" s="39">
        <v>22001</v>
      </c>
      <c r="E194" s="35" t="s">
        <v>405</v>
      </c>
      <c r="F194" s="36">
        <v>7100</v>
      </c>
      <c r="G194" s="36">
        <v>0</v>
      </c>
      <c r="H194" s="42"/>
      <c r="K194" s="42"/>
    </row>
    <row r="195" spans="2:11" x14ac:dyDescent="0.25">
      <c r="B195" s="34" t="s">
        <v>144</v>
      </c>
      <c r="C195" s="39">
        <v>1650</v>
      </c>
      <c r="D195" s="39">
        <v>22100</v>
      </c>
      <c r="E195" s="35" t="s">
        <v>146</v>
      </c>
      <c r="F195" s="36">
        <v>210000</v>
      </c>
      <c r="G195" s="36">
        <v>100000</v>
      </c>
      <c r="H195" s="42"/>
      <c r="K195" s="42"/>
    </row>
    <row r="196" spans="2:11" x14ac:dyDescent="0.25">
      <c r="B196" s="34" t="s">
        <v>144</v>
      </c>
      <c r="C196" s="39">
        <v>9200</v>
      </c>
      <c r="D196" s="39">
        <v>22100</v>
      </c>
      <c r="E196" s="35" t="s">
        <v>148</v>
      </c>
      <c r="F196" s="36">
        <v>210000</v>
      </c>
      <c r="G196" s="36">
        <v>110000</v>
      </c>
      <c r="H196" s="42"/>
      <c r="K196" s="42"/>
    </row>
    <row r="197" spans="2:11" x14ac:dyDescent="0.25">
      <c r="B197" s="34" t="s">
        <v>144</v>
      </c>
      <c r="C197" s="39">
        <v>9200</v>
      </c>
      <c r="D197" s="39">
        <v>22102</v>
      </c>
      <c r="E197" s="35" t="s">
        <v>149</v>
      </c>
      <c r="F197" s="36">
        <v>50000</v>
      </c>
      <c r="G197" s="36">
        <v>20000</v>
      </c>
      <c r="H197" s="42"/>
      <c r="K197" s="42"/>
    </row>
    <row r="198" spans="2:11" x14ac:dyDescent="0.25">
      <c r="B198" s="34" t="s">
        <v>382</v>
      </c>
      <c r="C198" s="39">
        <v>1500</v>
      </c>
      <c r="D198" s="39">
        <v>22103</v>
      </c>
      <c r="E198" s="35" t="s">
        <v>384</v>
      </c>
      <c r="F198" s="36">
        <v>900</v>
      </c>
      <c r="G198" s="36">
        <v>0</v>
      </c>
      <c r="H198" s="42"/>
      <c r="K198" s="42"/>
    </row>
    <row r="199" spans="2:11" x14ac:dyDescent="0.25">
      <c r="B199" s="34" t="s">
        <v>144</v>
      </c>
      <c r="C199" s="39">
        <v>9200</v>
      </c>
      <c r="D199" s="39">
        <v>22103</v>
      </c>
      <c r="E199" s="35" t="s">
        <v>366</v>
      </c>
      <c r="F199" s="36">
        <v>35000</v>
      </c>
      <c r="G199" s="36">
        <v>33000</v>
      </c>
      <c r="H199" s="42"/>
      <c r="K199" s="42"/>
    </row>
    <row r="200" spans="2:11" x14ac:dyDescent="0.25">
      <c r="B200" s="34" t="s">
        <v>78</v>
      </c>
      <c r="C200" s="39">
        <v>1300</v>
      </c>
      <c r="D200" s="39">
        <v>22104</v>
      </c>
      <c r="E200" s="35" t="s">
        <v>80</v>
      </c>
      <c r="F200" s="36">
        <v>24100</v>
      </c>
      <c r="G200" s="36">
        <v>20000</v>
      </c>
      <c r="H200" s="42"/>
      <c r="K200" s="42"/>
    </row>
    <row r="201" spans="2:11" x14ac:dyDescent="0.25">
      <c r="B201" s="34" t="s">
        <v>382</v>
      </c>
      <c r="C201" s="39">
        <v>1500</v>
      </c>
      <c r="D201" s="39">
        <v>22104</v>
      </c>
      <c r="E201" s="35" t="s">
        <v>385</v>
      </c>
      <c r="F201" s="36">
        <v>300</v>
      </c>
      <c r="G201" s="36">
        <v>0</v>
      </c>
      <c r="H201" s="42"/>
      <c r="K201" s="42"/>
    </row>
    <row r="202" spans="2:11" x14ac:dyDescent="0.25">
      <c r="B202" s="34" t="s">
        <v>26</v>
      </c>
      <c r="C202" s="39">
        <v>3300</v>
      </c>
      <c r="D202" s="39">
        <v>22104</v>
      </c>
      <c r="E202" s="35" t="s">
        <v>191</v>
      </c>
      <c r="F202" s="36">
        <v>750</v>
      </c>
      <c r="G202" s="36">
        <v>0</v>
      </c>
      <c r="H202" s="42"/>
      <c r="K202" s="42"/>
    </row>
    <row r="203" spans="2:11" x14ac:dyDescent="0.25">
      <c r="B203" s="34" t="s">
        <v>144</v>
      </c>
      <c r="C203" s="39">
        <v>9200</v>
      </c>
      <c r="D203" s="39">
        <v>22104</v>
      </c>
      <c r="E203" s="35" t="s">
        <v>150</v>
      </c>
      <c r="F203" s="36">
        <v>7500</v>
      </c>
      <c r="G203" s="36">
        <v>15000</v>
      </c>
      <c r="H203" s="42"/>
      <c r="K203" s="42"/>
    </row>
    <row r="204" spans="2:11" x14ac:dyDescent="0.25">
      <c r="B204" s="34" t="s">
        <v>26</v>
      </c>
      <c r="C204" s="39">
        <v>3300</v>
      </c>
      <c r="D204" s="39">
        <v>22105</v>
      </c>
      <c r="E204" s="35" t="s">
        <v>192</v>
      </c>
      <c r="F204" s="36">
        <v>5900</v>
      </c>
      <c r="G204" s="36">
        <v>0</v>
      </c>
      <c r="H204" s="42"/>
      <c r="K204" s="42"/>
    </row>
    <row r="205" spans="2:11" x14ac:dyDescent="0.25">
      <c r="B205" s="34" t="s">
        <v>232</v>
      </c>
      <c r="C205" s="39">
        <v>9200</v>
      </c>
      <c r="D205" s="39">
        <v>22112</v>
      </c>
      <c r="E205" s="35" t="s">
        <v>160</v>
      </c>
      <c r="F205" s="36">
        <v>2000</v>
      </c>
      <c r="G205" s="36">
        <v>1000</v>
      </c>
      <c r="H205" s="42"/>
      <c r="K205" s="42"/>
    </row>
    <row r="206" spans="2:11" x14ac:dyDescent="0.25">
      <c r="B206" s="34" t="s">
        <v>60</v>
      </c>
      <c r="C206" s="39">
        <v>1330</v>
      </c>
      <c r="D206" s="39">
        <v>22114</v>
      </c>
      <c r="E206" s="35" t="s">
        <v>82</v>
      </c>
      <c r="F206" s="36">
        <v>10000</v>
      </c>
      <c r="G206" s="36">
        <v>15000</v>
      </c>
      <c r="H206" s="42"/>
      <c r="K206" s="42"/>
    </row>
    <row r="207" spans="2:11" x14ac:dyDescent="0.25">
      <c r="B207" s="34" t="s">
        <v>60</v>
      </c>
      <c r="C207" s="39">
        <v>1710</v>
      </c>
      <c r="D207" s="39">
        <v>22114</v>
      </c>
      <c r="E207" s="35" t="s">
        <v>210</v>
      </c>
      <c r="F207" s="36">
        <v>5000</v>
      </c>
      <c r="G207" s="36">
        <v>10000</v>
      </c>
      <c r="H207" s="42"/>
      <c r="K207" s="42"/>
    </row>
    <row r="208" spans="2:11" x14ac:dyDescent="0.25">
      <c r="B208" s="34" t="s">
        <v>67</v>
      </c>
      <c r="C208" s="39">
        <v>3410</v>
      </c>
      <c r="D208" s="39">
        <v>22199</v>
      </c>
      <c r="E208" s="35" t="s">
        <v>216</v>
      </c>
      <c r="F208" s="36">
        <v>2000</v>
      </c>
      <c r="G208" s="36">
        <v>0</v>
      </c>
      <c r="H208" s="42"/>
      <c r="K208" s="42"/>
    </row>
    <row r="209" spans="2:11" x14ac:dyDescent="0.25">
      <c r="B209" s="34" t="s">
        <v>232</v>
      </c>
      <c r="C209" s="39">
        <v>9200</v>
      </c>
      <c r="D209" s="39">
        <v>22200</v>
      </c>
      <c r="E209" s="35" t="s">
        <v>161</v>
      </c>
      <c r="F209" s="36">
        <v>34000</v>
      </c>
      <c r="G209" s="36">
        <v>36000</v>
      </c>
      <c r="H209" s="42"/>
      <c r="K209" s="42"/>
    </row>
    <row r="210" spans="2:11" x14ac:dyDescent="0.25">
      <c r="B210" s="34" t="s">
        <v>232</v>
      </c>
      <c r="C210" s="39">
        <v>9200</v>
      </c>
      <c r="D210" s="39">
        <v>22201</v>
      </c>
      <c r="E210" s="35" t="s">
        <v>162</v>
      </c>
      <c r="F210" s="36">
        <v>4000</v>
      </c>
      <c r="G210" s="36">
        <v>3500</v>
      </c>
      <c r="H210" s="42"/>
      <c r="K210" s="42"/>
    </row>
    <row r="211" spans="2:11" x14ac:dyDescent="0.25">
      <c r="B211" s="37" t="s">
        <v>26</v>
      </c>
      <c r="C211" s="38">
        <v>3300</v>
      </c>
      <c r="D211" s="38">
        <v>22400</v>
      </c>
      <c r="E211" s="35" t="s">
        <v>30</v>
      </c>
      <c r="F211" s="36">
        <v>0</v>
      </c>
      <c r="G211" s="36">
        <v>2500</v>
      </c>
      <c r="H211" s="42"/>
      <c r="K211" s="42"/>
    </row>
    <row r="212" spans="2:11" x14ac:dyDescent="0.25">
      <c r="B212" s="34" t="s">
        <v>382</v>
      </c>
      <c r="C212" s="39">
        <v>9200</v>
      </c>
      <c r="D212" s="39">
        <v>22400</v>
      </c>
      <c r="E212" s="35" t="s">
        <v>388</v>
      </c>
      <c r="F212" s="36">
        <v>42400</v>
      </c>
      <c r="G212" s="36">
        <v>0</v>
      </c>
      <c r="H212" s="42"/>
      <c r="K212" s="42"/>
    </row>
    <row r="213" spans="2:11" x14ac:dyDescent="0.25">
      <c r="B213" s="37" t="s">
        <v>152</v>
      </c>
      <c r="C213" s="38">
        <v>9200</v>
      </c>
      <c r="D213" s="38">
        <v>22400</v>
      </c>
      <c r="E213" s="35" t="s">
        <v>163</v>
      </c>
      <c r="F213" s="36">
        <v>0</v>
      </c>
      <c r="G213" s="36">
        <v>35000</v>
      </c>
      <c r="H213" s="42"/>
      <c r="K213" s="42"/>
    </row>
    <row r="214" spans="2:11" x14ac:dyDescent="0.25">
      <c r="B214" s="34" t="s">
        <v>367</v>
      </c>
      <c r="C214" s="39">
        <v>1500</v>
      </c>
      <c r="D214" s="39">
        <v>22500</v>
      </c>
      <c r="E214" s="35" t="s">
        <v>88</v>
      </c>
      <c r="F214" s="36">
        <v>700</v>
      </c>
      <c r="G214" s="36">
        <v>300</v>
      </c>
      <c r="H214" s="42"/>
      <c r="K214" s="42"/>
    </row>
    <row r="215" spans="2:11" x14ac:dyDescent="0.25">
      <c r="B215" s="34" t="s">
        <v>11</v>
      </c>
      <c r="C215" s="39">
        <v>9200</v>
      </c>
      <c r="D215" s="39">
        <v>22601</v>
      </c>
      <c r="E215" s="35" t="s">
        <v>14</v>
      </c>
      <c r="F215" s="36">
        <v>1400</v>
      </c>
      <c r="G215" s="36">
        <v>1500</v>
      </c>
      <c r="H215" s="42"/>
      <c r="K215" s="42"/>
    </row>
    <row r="216" spans="2:11" x14ac:dyDescent="0.25">
      <c r="B216" s="34" t="s">
        <v>164</v>
      </c>
      <c r="C216" s="39">
        <v>1720</v>
      </c>
      <c r="D216" s="39">
        <v>22602</v>
      </c>
      <c r="E216" s="35" t="s">
        <v>380</v>
      </c>
      <c r="F216" s="36">
        <v>5000</v>
      </c>
      <c r="G216" s="36">
        <v>0</v>
      </c>
      <c r="H216" s="42"/>
      <c r="K216" s="42"/>
    </row>
    <row r="217" spans="2:11" x14ac:dyDescent="0.25">
      <c r="B217" s="34" t="s">
        <v>142</v>
      </c>
      <c r="C217" s="39">
        <v>3110</v>
      </c>
      <c r="D217" s="39">
        <v>22602</v>
      </c>
      <c r="E217" s="35" t="s">
        <v>357</v>
      </c>
      <c r="F217" s="36">
        <v>1450</v>
      </c>
      <c r="G217" s="36">
        <v>0</v>
      </c>
      <c r="H217" s="42"/>
      <c r="K217" s="42"/>
    </row>
    <row r="218" spans="2:11" x14ac:dyDescent="0.25">
      <c r="B218" s="34" t="s">
        <v>235</v>
      </c>
      <c r="C218" s="39">
        <v>3340</v>
      </c>
      <c r="D218" s="39">
        <v>22602</v>
      </c>
      <c r="E218" s="35" t="s">
        <v>236</v>
      </c>
      <c r="F218" s="36">
        <v>1400</v>
      </c>
      <c r="G218" s="36">
        <v>0</v>
      </c>
      <c r="H218" s="42"/>
      <c r="K218" s="42"/>
    </row>
    <row r="219" spans="2:11" x14ac:dyDescent="0.25">
      <c r="B219" s="34" t="s">
        <v>11</v>
      </c>
      <c r="C219" s="39">
        <v>9240</v>
      </c>
      <c r="D219" s="39">
        <v>22602</v>
      </c>
      <c r="E219" s="35" t="s">
        <v>25</v>
      </c>
      <c r="F219" s="36">
        <v>37000</v>
      </c>
      <c r="G219" s="36">
        <v>18000</v>
      </c>
      <c r="H219" s="42"/>
      <c r="K219" s="42"/>
    </row>
    <row r="220" spans="2:11" x14ac:dyDescent="0.25">
      <c r="B220" s="34" t="s">
        <v>367</v>
      </c>
      <c r="C220" s="41" t="s">
        <v>213</v>
      </c>
      <c r="D220" s="41">
        <v>22603</v>
      </c>
      <c r="E220" s="35" t="s">
        <v>370</v>
      </c>
      <c r="F220" s="36">
        <v>2800</v>
      </c>
      <c r="G220" s="36">
        <v>1500</v>
      </c>
      <c r="H220" s="42"/>
      <c r="K220" s="42"/>
    </row>
    <row r="221" spans="2:11" x14ac:dyDescent="0.25">
      <c r="B221" s="34" t="s">
        <v>367</v>
      </c>
      <c r="C221" s="41" t="s">
        <v>213</v>
      </c>
      <c r="D221" s="41">
        <v>22604</v>
      </c>
      <c r="E221" s="35" t="s">
        <v>371</v>
      </c>
      <c r="F221" s="36">
        <v>25000</v>
      </c>
      <c r="G221" s="36">
        <v>50000</v>
      </c>
      <c r="H221" s="42"/>
      <c r="K221" s="42"/>
    </row>
    <row r="222" spans="2:11" x14ac:dyDescent="0.25">
      <c r="B222" s="34" t="s">
        <v>106</v>
      </c>
      <c r="C222" s="39">
        <v>9200</v>
      </c>
      <c r="D222" s="39">
        <v>22606</v>
      </c>
      <c r="E222" s="40" t="s">
        <v>138</v>
      </c>
      <c r="F222" s="36">
        <v>0</v>
      </c>
      <c r="G222" s="36">
        <v>16000</v>
      </c>
      <c r="H222" s="42"/>
      <c r="K222" s="42"/>
    </row>
    <row r="223" spans="2:11" x14ac:dyDescent="0.25">
      <c r="B223" s="34" t="s">
        <v>390</v>
      </c>
      <c r="C223" s="39">
        <v>3321</v>
      </c>
      <c r="D223" s="39">
        <v>22609</v>
      </c>
      <c r="E223" s="35" t="s">
        <v>59</v>
      </c>
      <c r="F223" s="36">
        <v>10400</v>
      </c>
      <c r="G223" s="36">
        <v>12000</v>
      </c>
      <c r="H223" s="42"/>
      <c r="K223" s="42"/>
    </row>
    <row r="224" spans="2:11" x14ac:dyDescent="0.25">
      <c r="B224" s="34" t="s">
        <v>230</v>
      </c>
      <c r="C224" s="39">
        <v>3370</v>
      </c>
      <c r="D224" s="39">
        <v>22609</v>
      </c>
      <c r="E224" s="35" t="s">
        <v>231</v>
      </c>
      <c r="F224" s="36">
        <v>10000</v>
      </c>
      <c r="G224" s="36">
        <v>0</v>
      </c>
      <c r="H224" s="42"/>
      <c r="K224" s="42"/>
    </row>
    <row r="225" spans="2:11" x14ac:dyDescent="0.25">
      <c r="B225" s="34" t="s">
        <v>90</v>
      </c>
      <c r="C225" s="39">
        <v>3370</v>
      </c>
      <c r="D225" s="39">
        <v>22609</v>
      </c>
      <c r="E225" s="35" t="s">
        <v>91</v>
      </c>
      <c r="F225" s="36">
        <v>46477.26</v>
      </c>
      <c r="G225" s="36">
        <v>44650</v>
      </c>
      <c r="H225" s="42"/>
      <c r="K225" s="42"/>
    </row>
    <row r="226" spans="2:11" x14ac:dyDescent="0.25">
      <c r="B226" s="34" t="s">
        <v>67</v>
      </c>
      <c r="C226" s="39">
        <v>3410</v>
      </c>
      <c r="D226" s="39">
        <v>22609</v>
      </c>
      <c r="E226" s="35" t="s">
        <v>68</v>
      </c>
      <c r="F226" s="36">
        <v>3650</v>
      </c>
      <c r="G226" s="36">
        <v>1500</v>
      </c>
      <c r="H226" s="42"/>
      <c r="K226" s="42"/>
    </row>
    <row r="227" spans="2:11" x14ac:dyDescent="0.25">
      <c r="B227" s="37" t="s">
        <v>78</v>
      </c>
      <c r="C227" s="38">
        <v>1300</v>
      </c>
      <c r="D227" s="38">
        <v>22610</v>
      </c>
      <c r="E227" s="35" t="s">
        <v>81</v>
      </c>
      <c r="F227" s="36">
        <v>0</v>
      </c>
      <c r="G227" s="36">
        <v>2500</v>
      </c>
      <c r="H227" s="42"/>
      <c r="K227" s="42"/>
    </row>
    <row r="228" spans="2:11" x14ac:dyDescent="0.25">
      <c r="B228" s="34" t="s">
        <v>60</v>
      </c>
      <c r="C228" s="39">
        <v>9200</v>
      </c>
      <c r="D228" s="39">
        <v>22699</v>
      </c>
      <c r="E228" s="35" t="s">
        <v>215</v>
      </c>
      <c r="F228" s="36">
        <v>6200</v>
      </c>
      <c r="G228" s="36">
        <v>0</v>
      </c>
      <c r="H228" s="42"/>
      <c r="K228" s="42"/>
    </row>
    <row r="229" spans="2:11" x14ac:dyDescent="0.25">
      <c r="B229" s="37" t="s">
        <v>152</v>
      </c>
      <c r="C229" s="38">
        <v>9200</v>
      </c>
      <c r="D229" s="38">
        <v>22699</v>
      </c>
      <c r="E229" s="35" t="s">
        <v>374</v>
      </c>
      <c r="F229" s="36">
        <v>0</v>
      </c>
      <c r="G229" s="36">
        <v>3000</v>
      </c>
      <c r="H229" s="42"/>
      <c r="K229" s="42"/>
    </row>
    <row r="230" spans="2:11" x14ac:dyDescent="0.25">
      <c r="B230" s="34" t="s">
        <v>164</v>
      </c>
      <c r="C230" s="39">
        <v>1621</v>
      </c>
      <c r="D230" s="39">
        <v>22700</v>
      </c>
      <c r="E230" s="35" t="s">
        <v>165</v>
      </c>
      <c r="F230" s="36">
        <v>380000</v>
      </c>
      <c r="G230" s="36">
        <v>330000</v>
      </c>
      <c r="H230" s="42"/>
      <c r="K230" s="42"/>
    </row>
    <row r="231" spans="2:11" x14ac:dyDescent="0.25">
      <c r="B231" s="34" t="s">
        <v>164</v>
      </c>
      <c r="C231" s="39">
        <v>1623</v>
      </c>
      <c r="D231" s="39">
        <v>22700</v>
      </c>
      <c r="E231" s="35" t="s">
        <v>376</v>
      </c>
      <c r="F231" s="36">
        <v>47200</v>
      </c>
      <c r="G231" s="36">
        <v>51000</v>
      </c>
      <c r="H231" s="42"/>
      <c r="K231" s="42"/>
    </row>
    <row r="232" spans="2:11" x14ac:dyDescent="0.25">
      <c r="B232" s="34" t="s">
        <v>164</v>
      </c>
      <c r="C232" s="39">
        <v>1623</v>
      </c>
      <c r="D232" s="39">
        <v>22700</v>
      </c>
      <c r="E232" s="35" t="s">
        <v>377</v>
      </c>
      <c r="F232" s="36">
        <v>35100</v>
      </c>
      <c r="G232" s="36">
        <v>24000</v>
      </c>
      <c r="H232" s="42"/>
      <c r="K232" s="42"/>
    </row>
    <row r="233" spans="2:11" x14ac:dyDescent="0.25">
      <c r="B233" s="34" t="s">
        <v>144</v>
      </c>
      <c r="C233" s="39">
        <v>1710</v>
      </c>
      <c r="D233" s="39">
        <v>22700</v>
      </c>
      <c r="E233" s="35" t="s">
        <v>362</v>
      </c>
      <c r="F233" s="36">
        <v>53000</v>
      </c>
      <c r="G233" s="36">
        <v>92000</v>
      </c>
      <c r="H233" s="42"/>
      <c r="K233" s="42"/>
    </row>
    <row r="234" spans="2:11" x14ac:dyDescent="0.25">
      <c r="B234" s="34" t="s">
        <v>60</v>
      </c>
      <c r="C234" s="39">
        <v>9200</v>
      </c>
      <c r="D234" s="39">
        <v>22700</v>
      </c>
      <c r="E234" s="35" t="s">
        <v>151</v>
      </c>
      <c r="F234" s="36">
        <v>251000</v>
      </c>
      <c r="G234" s="36">
        <v>251000</v>
      </c>
      <c r="H234" s="42"/>
      <c r="K234" s="42"/>
    </row>
    <row r="235" spans="2:11" x14ac:dyDescent="0.25">
      <c r="B235" s="34" t="s">
        <v>78</v>
      </c>
      <c r="C235" s="39">
        <v>1300</v>
      </c>
      <c r="D235" s="39">
        <v>22701</v>
      </c>
      <c r="E235" s="35" t="s">
        <v>227</v>
      </c>
      <c r="F235" s="36">
        <v>6250</v>
      </c>
      <c r="G235" s="36">
        <v>0</v>
      </c>
      <c r="H235" s="42"/>
      <c r="K235" s="42"/>
    </row>
    <row r="236" spans="2:11" x14ac:dyDescent="0.25">
      <c r="B236" s="34" t="s">
        <v>78</v>
      </c>
      <c r="C236" s="39">
        <v>1330</v>
      </c>
      <c r="D236" s="39">
        <v>22701</v>
      </c>
      <c r="E236" s="35" t="s">
        <v>83</v>
      </c>
      <c r="F236" s="36">
        <v>4000</v>
      </c>
      <c r="G236" s="36">
        <v>3000</v>
      </c>
      <c r="H236" s="42"/>
      <c r="K236" s="42"/>
    </row>
    <row r="237" spans="2:11" x14ac:dyDescent="0.25">
      <c r="B237" s="34" t="s">
        <v>26</v>
      </c>
      <c r="C237" s="39">
        <v>3380</v>
      </c>
      <c r="D237" s="39">
        <v>22701</v>
      </c>
      <c r="E237" s="35" t="s">
        <v>44</v>
      </c>
      <c r="F237" s="36">
        <v>9610</v>
      </c>
      <c r="G237" s="36">
        <v>8000</v>
      </c>
      <c r="H237" s="42"/>
      <c r="K237" s="42"/>
    </row>
    <row r="238" spans="2:11" x14ac:dyDescent="0.25">
      <c r="B238" s="34" t="s">
        <v>382</v>
      </c>
      <c r="C238" s="39">
        <v>1500</v>
      </c>
      <c r="D238" s="39">
        <v>22706</v>
      </c>
      <c r="E238" s="35" t="s">
        <v>386</v>
      </c>
      <c r="F238" s="36">
        <v>48500</v>
      </c>
      <c r="G238" s="36">
        <v>77000</v>
      </c>
      <c r="H238" s="42"/>
      <c r="K238" s="42"/>
    </row>
    <row r="239" spans="2:11" x14ac:dyDescent="0.25">
      <c r="B239" s="34" t="s">
        <v>382</v>
      </c>
      <c r="C239" s="39">
        <v>3360</v>
      </c>
      <c r="D239" s="39">
        <v>22706</v>
      </c>
      <c r="E239" s="35" t="s">
        <v>104</v>
      </c>
      <c r="F239" s="36">
        <v>8000</v>
      </c>
      <c r="G239" s="36">
        <v>8000</v>
      </c>
      <c r="H239" s="42"/>
      <c r="K239" s="42"/>
    </row>
    <row r="240" spans="2:11" x14ac:dyDescent="0.25">
      <c r="B240" s="34" t="s">
        <v>238</v>
      </c>
      <c r="C240" s="39">
        <v>9200</v>
      </c>
      <c r="D240" s="39">
        <v>22706</v>
      </c>
      <c r="E240" s="35" t="s">
        <v>241</v>
      </c>
      <c r="F240" s="36">
        <v>26000</v>
      </c>
      <c r="G240" s="36">
        <v>9578.7999999999993</v>
      </c>
      <c r="H240" s="42"/>
      <c r="K240" s="42"/>
    </row>
    <row r="241" spans="2:11" x14ac:dyDescent="0.25">
      <c r="B241" s="34" t="s">
        <v>367</v>
      </c>
      <c r="C241" s="39">
        <v>9320</v>
      </c>
      <c r="D241" s="39">
        <v>22708</v>
      </c>
      <c r="E241" s="35" t="s">
        <v>404</v>
      </c>
      <c r="F241" s="36">
        <v>130000</v>
      </c>
      <c r="G241" s="36">
        <v>136000</v>
      </c>
      <c r="H241" s="42"/>
      <c r="K241" s="42"/>
    </row>
    <row r="242" spans="2:11" x14ac:dyDescent="0.25">
      <c r="B242" s="34" t="s">
        <v>78</v>
      </c>
      <c r="C242" s="39">
        <v>1300</v>
      </c>
      <c r="D242" s="39">
        <v>22709</v>
      </c>
      <c r="E242" s="35" t="s">
        <v>228</v>
      </c>
      <c r="F242" s="36">
        <v>189000</v>
      </c>
      <c r="G242" s="36">
        <v>0</v>
      </c>
      <c r="H242" s="42"/>
      <c r="K242" s="42"/>
    </row>
    <row r="243" spans="2:11" x14ac:dyDescent="0.25">
      <c r="B243" s="34" t="s">
        <v>382</v>
      </c>
      <c r="C243" s="39">
        <v>1500</v>
      </c>
      <c r="D243" s="39">
        <v>22709</v>
      </c>
      <c r="E243" s="35" t="s">
        <v>387</v>
      </c>
      <c r="F243" s="36">
        <v>3900</v>
      </c>
      <c r="G243" s="36">
        <v>0</v>
      </c>
      <c r="H243" s="42"/>
      <c r="K243" s="42"/>
    </row>
    <row r="244" spans="2:11" x14ac:dyDescent="0.25">
      <c r="B244" s="34" t="s">
        <v>144</v>
      </c>
      <c r="C244" s="39">
        <v>1710</v>
      </c>
      <c r="D244" s="39">
        <v>22709</v>
      </c>
      <c r="E244" s="35" t="s">
        <v>403</v>
      </c>
      <c r="F244" s="36">
        <v>22000</v>
      </c>
      <c r="G244" s="36">
        <v>0</v>
      </c>
      <c r="H244" s="42"/>
      <c r="K244" s="42"/>
    </row>
    <row r="245" spans="2:11" x14ac:dyDescent="0.25">
      <c r="B245" s="37" t="s">
        <v>164</v>
      </c>
      <c r="C245" s="38">
        <v>1720</v>
      </c>
      <c r="D245" s="38">
        <v>22709</v>
      </c>
      <c r="E245" s="35" t="s">
        <v>171</v>
      </c>
      <c r="F245" s="36">
        <v>0</v>
      </c>
      <c r="G245" s="36">
        <v>11259.49</v>
      </c>
      <c r="H245" s="42"/>
      <c r="K245" s="42"/>
    </row>
    <row r="246" spans="2:11" x14ac:dyDescent="0.25">
      <c r="B246" s="34" t="s">
        <v>195</v>
      </c>
      <c r="C246" s="39">
        <v>2310</v>
      </c>
      <c r="D246" s="39">
        <v>22709</v>
      </c>
      <c r="E246" s="35" t="s">
        <v>196</v>
      </c>
      <c r="F246" s="36">
        <v>4250</v>
      </c>
      <c r="G246" s="36">
        <v>0</v>
      </c>
      <c r="H246" s="42"/>
      <c r="K246" s="42"/>
    </row>
    <row r="247" spans="2:11" x14ac:dyDescent="0.25">
      <c r="B247" s="34" t="s">
        <v>221</v>
      </c>
      <c r="C247" s="39">
        <v>2310</v>
      </c>
      <c r="D247" s="39">
        <v>22709</v>
      </c>
      <c r="E247" s="35" t="s">
        <v>222</v>
      </c>
      <c r="F247" s="36">
        <v>23050</v>
      </c>
      <c r="G247" s="36">
        <v>41000</v>
      </c>
      <c r="H247" s="42"/>
      <c r="K247" s="42"/>
    </row>
    <row r="248" spans="2:11" x14ac:dyDescent="0.25">
      <c r="B248" s="34" t="s">
        <v>94</v>
      </c>
      <c r="C248" s="39">
        <v>2410</v>
      </c>
      <c r="D248" s="39">
        <v>22709</v>
      </c>
      <c r="E248" s="35" t="s">
        <v>95</v>
      </c>
      <c r="F248" s="36">
        <v>2500</v>
      </c>
      <c r="G248" s="36">
        <v>3000</v>
      </c>
      <c r="H248" s="42"/>
      <c r="K248" s="42"/>
    </row>
    <row r="249" spans="2:11" x14ac:dyDescent="0.25">
      <c r="B249" s="34" t="s">
        <v>142</v>
      </c>
      <c r="C249" s="39">
        <v>3110</v>
      </c>
      <c r="D249" s="39">
        <v>22709</v>
      </c>
      <c r="E249" s="35" t="s">
        <v>402</v>
      </c>
      <c r="F249" s="36">
        <v>3600.96</v>
      </c>
      <c r="G249" s="36">
        <v>0</v>
      </c>
      <c r="H249" s="42"/>
      <c r="K249" s="42"/>
    </row>
    <row r="250" spans="2:11" x14ac:dyDescent="0.25">
      <c r="B250" s="34" t="s">
        <v>200</v>
      </c>
      <c r="C250" s="39">
        <v>3210</v>
      </c>
      <c r="D250" s="39">
        <v>22709</v>
      </c>
      <c r="E250" s="35" t="s">
        <v>56</v>
      </c>
      <c r="F250" s="36">
        <v>151680</v>
      </c>
      <c r="G250" s="36">
        <v>95000</v>
      </c>
      <c r="H250" s="42"/>
      <c r="K250" s="42"/>
    </row>
    <row r="251" spans="2:11" x14ac:dyDescent="0.25">
      <c r="B251" s="34" t="s">
        <v>200</v>
      </c>
      <c r="C251" s="39">
        <v>3260</v>
      </c>
      <c r="D251" s="39">
        <v>22709</v>
      </c>
      <c r="E251" s="35" t="s">
        <v>203</v>
      </c>
      <c r="F251" s="36">
        <v>3450</v>
      </c>
      <c r="G251" s="36">
        <v>0</v>
      </c>
      <c r="H251" s="42"/>
      <c r="K251" s="42"/>
    </row>
    <row r="252" spans="2:11" x14ac:dyDescent="0.25">
      <c r="B252" s="34" t="s">
        <v>200</v>
      </c>
      <c r="C252" s="39">
        <v>3260</v>
      </c>
      <c r="D252" s="39">
        <v>22709</v>
      </c>
      <c r="E252" s="35" t="s">
        <v>204</v>
      </c>
      <c r="F252" s="36">
        <v>36000</v>
      </c>
      <c r="G252" s="36">
        <v>50000</v>
      </c>
      <c r="H252" s="42"/>
      <c r="K252" s="42"/>
    </row>
    <row r="253" spans="2:11" x14ac:dyDescent="0.25">
      <c r="B253" s="34" t="s">
        <v>26</v>
      </c>
      <c r="C253" s="39">
        <v>3300</v>
      </c>
      <c r="D253" s="39">
        <v>22709</v>
      </c>
      <c r="E253" s="35" t="s">
        <v>31</v>
      </c>
      <c r="F253" s="36">
        <v>15000</v>
      </c>
      <c r="G253" s="36">
        <v>35000</v>
      </c>
      <c r="H253" s="42"/>
      <c r="K253" s="42"/>
    </row>
    <row r="254" spans="2:11" x14ac:dyDescent="0.25">
      <c r="B254" s="34" t="s">
        <v>390</v>
      </c>
      <c r="C254" s="39">
        <v>3321</v>
      </c>
      <c r="D254" s="39">
        <v>22709</v>
      </c>
      <c r="E254" s="35" t="s">
        <v>391</v>
      </c>
      <c r="F254" s="36">
        <v>1330</v>
      </c>
      <c r="G254" s="36">
        <v>4000</v>
      </c>
      <c r="H254" s="42"/>
      <c r="K254" s="42"/>
    </row>
    <row r="255" spans="2:11" x14ac:dyDescent="0.25">
      <c r="B255" s="34" t="s">
        <v>381</v>
      </c>
      <c r="C255" s="39">
        <v>3340</v>
      </c>
      <c r="D255" s="39">
        <v>22709</v>
      </c>
      <c r="E255" s="35" t="s">
        <v>32</v>
      </c>
      <c r="F255" s="36">
        <v>1500</v>
      </c>
      <c r="G255" s="36">
        <v>1500</v>
      </c>
      <c r="H255" s="42"/>
      <c r="K255" s="42"/>
    </row>
    <row r="256" spans="2:11" x14ac:dyDescent="0.25">
      <c r="B256" s="34" t="s">
        <v>235</v>
      </c>
      <c r="C256" s="39">
        <v>3340</v>
      </c>
      <c r="D256" s="39">
        <v>22709</v>
      </c>
      <c r="E256" s="35" t="s">
        <v>34</v>
      </c>
      <c r="F256" s="36">
        <v>13850</v>
      </c>
      <c r="G256" s="36">
        <v>18000</v>
      </c>
      <c r="H256" s="42"/>
      <c r="K256" s="42"/>
    </row>
    <row r="257" spans="2:11" x14ac:dyDescent="0.25">
      <c r="B257" s="34" t="s">
        <v>26</v>
      </c>
      <c r="C257" s="39">
        <v>3380</v>
      </c>
      <c r="D257" s="39">
        <v>22709</v>
      </c>
      <c r="E257" s="35" t="s">
        <v>401</v>
      </c>
      <c r="F257" s="36">
        <v>31100</v>
      </c>
      <c r="G257" s="36">
        <v>38500</v>
      </c>
      <c r="H257" s="42"/>
      <c r="K257" s="42"/>
    </row>
    <row r="258" spans="2:11" x14ac:dyDescent="0.25">
      <c r="B258" s="34" t="s">
        <v>219</v>
      </c>
      <c r="C258" s="39">
        <v>3380</v>
      </c>
      <c r="D258" s="39">
        <v>22709</v>
      </c>
      <c r="E258" s="35" t="s">
        <v>33</v>
      </c>
      <c r="F258" s="36">
        <v>35500</v>
      </c>
      <c r="G258" s="36">
        <v>27000</v>
      </c>
      <c r="H258" s="42"/>
      <c r="K258" s="42"/>
    </row>
    <row r="259" spans="2:11" x14ac:dyDescent="0.25">
      <c r="B259" s="34" t="s">
        <v>94</v>
      </c>
      <c r="C259" s="39">
        <v>4310</v>
      </c>
      <c r="D259" s="39">
        <v>22709</v>
      </c>
      <c r="E259" s="35" t="s">
        <v>96</v>
      </c>
      <c r="F259" s="36">
        <v>3200</v>
      </c>
      <c r="G259" s="36">
        <v>3500</v>
      </c>
      <c r="H259" s="42"/>
      <c r="K259" s="42"/>
    </row>
    <row r="260" spans="2:11" x14ac:dyDescent="0.25">
      <c r="B260" s="34" t="s">
        <v>94</v>
      </c>
      <c r="C260" s="39">
        <v>4330</v>
      </c>
      <c r="D260" s="39">
        <v>22709</v>
      </c>
      <c r="E260" s="35" t="s">
        <v>99</v>
      </c>
      <c r="F260" s="36">
        <v>2530</v>
      </c>
      <c r="G260" s="36">
        <v>2000</v>
      </c>
      <c r="H260" s="42"/>
      <c r="K260" s="42"/>
    </row>
    <row r="261" spans="2:11" x14ac:dyDescent="0.25">
      <c r="B261" s="34" t="s">
        <v>144</v>
      </c>
      <c r="C261" s="39">
        <v>4411</v>
      </c>
      <c r="D261" s="39">
        <v>22709</v>
      </c>
      <c r="E261" s="35" t="s">
        <v>364</v>
      </c>
      <c r="F261" s="36">
        <v>163000</v>
      </c>
      <c r="G261" s="36">
        <v>156000</v>
      </c>
      <c r="H261" s="42"/>
      <c r="K261" s="42"/>
    </row>
    <row r="262" spans="2:11" x14ac:dyDescent="0.25">
      <c r="B262" s="34" t="s">
        <v>238</v>
      </c>
      <c r="C262" s="39">
        <v>9120</v>
      </c>
      <c r="D262" s="39">
        <v>22709</v>
      </c>
      <c r="E262" s="35" t="s">
        <v>240</v>
      </c>
      <c r="F262" s="36">
        <v>15000</v>
      </c>
      <c r="G262" s="36">
        <v>0</v>
      </c>
      <c r="H262" s="42"/>
      <c r="K262" s="42"/>
    </row>
    <row r="263" spans="2:11" x14ac:dyDescent="0.25">
      <c r="B263" s="34" t="s">
        <v>367</v>
      </c>
      <c r="C263" s="41">
        <v>9120</v>
      </c>
      <c r="D263" s="41">
        <v>22709</v>
      </c>
      <c r="E263" s="35" t="s">
        <v>369</v>
      </c>
      <c r="F263" s="36">
        <v>4000</v>
      </c>
      <c r="G263" s="36">
        <v>6000</v>
      </c>
      <c r="H263" s="42"/>
      <c r="K263" s="42"/>
    </row>
    <row r="264" spans="2:11" x14ac:dyDescent="0.25">
      <c r="B264" s="34" t="s">
        <v>232</v>
      </c>
      <c r="C264" s="39">
        <v>9200</v>
      </c>
      <c r="D264" s="39">
        <v>22709</v>
      </c>
      <c r="E264" s="35" t="s">
        <v>233</v>
      </c>
      <c r="F264" s="36">
        <v>79300</v>
      </c>
      <c r="G264" s="36">
        <v>79000</v>
      </c>
      <c r="H264" s="42"/>
      <c r="K264" s="42"/>
    </row>
    <row r="265" spans="2:11" x14ac:dyDescent="0.25">
      <c r="B265" s="37" t="s">
        <v>102</v>
      </c>
      <c r="C265" s="38">
        <v>9240</v>
      </c>
      <c r="D265" s="38">
        <v>22709</v>
      </c>
      <c r="E265" s="35" t="s">
        <v>103</v>
      </c>
      <c r="F265" s="36">
        <v>0</v>
      </c>
      <c r="G265" s="36">
        <v>14970</v>
      </c>
      <c r="H265" s="42"/>
      <c r="K265" s="42"/>
    </row>
    <row r="266" spans="2:11" x14ac:dyDescent="0.25">
      <c r="B266" s="34" t="s">
        <v>164</v>
      </c>
      <c r="C266" s="39">
        <v>1623</v>
      </c>
      <c r="D266" s="39">
        <v>22710</v>
      </c>
      <c r="E266" s="35" t="s">
        <v>378</v>
      </c>
      <c r="F266" s="36">
        <v>187400</v>
      </c>
      <c r="G266" s="36">
        <v>130000</v>
      </c>
      <c r="H266" s="42"/>
      <c r="K266" s="42"/>
    </row>
    <row r="267" spans="2:11" x14ac:dyDescent="0.25">
      <c r="B267" s="34" t="s">
        <v>195</v>
      </c>
      <c r="C267" s="39">
        <v>2310</v>
      </c>
      <c r="D267" s="39">
        <v>22710</v>
      </c>
      <c r="E267" s="35" t="s">
        <v>197</v>
      </c>
      <c r="F267" s="36">
        <v>8400</v>
      </c>
      <c r="G267" s="36">
        <v>0</v>
      </c>
      <c r="H267" s="42"/>
      <c r="K267" s="42"/>
    </row>
    <row r="268" spans="2:11" x14ac:dyDescent="0.25">
      <c r="B268" s="34" t="s">
        <v>221</v>
      </c>
      <c r="C268" s="39">
        <v>2310</v>
      </c>
      <c r="D268" s="39">
        <v>22710</v>
      </c>
      <c r="E268" s="35" t="s">
        <v>223</v>
      </c>
      <c r="F268" s="36">
        <v>16000</v>
      </c>
      <c r="G268" s="36">
        <v>0</v>
      </c>
      <c r="H268" s="42"/>
      <c r="K268" s="42"/>
    </row>
    <row r="269" spans="2:11" x14ac:dyDescent="0.25">
      <c r="B269" s="34" t="s">
        <v>142</v>
      </c>
      <c r="C269" s="39">
        <v>3110</v>
      </c>
      <c r="D269" s="39">
        <v>22710</v>
      </c>
      <c r="E269" s="35" t="s">
        <v>358</v>
      </c>
      <c r="F269" s="36">
        <v>12000</v>
      </c>
      <c r="G269" s="36">
        <v>0</v>
      </c>
      <c r="H269" s="42"/>
      <c r="K269" s="42"/>
    </row>
    <row r="270" spans="2:11" x14ac:dyDescent="0.25">
      <c r="B270" s="34" t="s">
        <v>390</v>
      </c>
      <c r="C270" s="39">
        <v>3321</v>
      </c>
      <c r="D270" s="39">
        <v>22710</v>
      </c>
      <c r="E270" s="35" t="s">
        <v>38</v>
      </c>
      <c r="F270" s="36">
        <v>2000</v>
      </c>
      <c r="G270" s="36">
        <v>9200</v>
      </c>
      <c r="H270" s="42"/>
      <c r="K270" s="42"/>
    </row>
    <row r="271" spans="2:11" x14ac:dyDescent="0.25">
      <c r="B271" s="34" t="s">
        <v>235</v>
      </c>
      <c r="C271" s="39">
        <v>3340</v>
      </c>
      <c r="D271" s="39">
        <v>22710</v>
      </c>
      <c r="E271" s="35" t="s">
        <v>237</v>
      </c>
      <c r="F271" s="36">
        <v>4400</v>
      </c>
      <c r="G271" s="36">
        <v>0</v>
      </c>
      <c r="H271" s="42"/>
      <c r="K271" s="42"/>
    </row>
    <row r="272" spans="2:11" x14ac:dyDescent="0.25">
      <c r="B272" s="37" t="s">
        <v>90</v>
      </c>
      <c r="C272" s="38">
        <v>3370</v>
      </c>
      <c r="D272" s="38">
        <v>22710</v>
      </c>
      <c r="E272" s="35" t="s">
        <v>92</v>
      </c>
      <c r="F272" s="36">
        <v>0</v>
      </c>
      <c r="G272" s="36">
        <v>3500</v>
      </c>
      <c r="H272" s="42"/>
      <c r="K272" s="42"/>
    </row>
    <row r="273" spans="2:11" x14ac:dyDescent="0.25">
      <c r="B273" s="34" t="s">
        <v>219</v>
      </c>
      <c r="C273" s="39">
        <v>3380</v>
      </c>
      <c r="D273" s="39">
        <v>22710</v>
      </c>
      <c r="E273" s="35" t="s">
        <v>45</v>
      </c>
      <c r="F273" s="36">
        <v>14000</v>
      </c>
      <c r="G273" s="36">
        <v>6000</v>
      </c>
      <c r="H273" s="42"/>
      <c r="K273" s="42"/>
    </row>
    <row r="274" spans="2:11" x14ac:dyDescent="0.25">
      <c r="B274" s="37" t="s">
        <v>174</v>
      </c>
      <c r="C274" s="38">
        <v>4320</v>
      </c>
      <c r="D274" s="38">
        <v>22710</v>
      </c>
      <c r="E274" s="35" t="s">
        <v>175</v>
      </c>
      <c r="F274" s="36">
        <v>0</v>
      </c>
      <c r="G274" s="36">
        <v>355</v>
      </c>
      <c r="H274" s="42"/>
      <c r="K274" s="42"/>
    </row>
    <row r="275" spans="2:11" x14ac:dyDescent="0.25">
      <c r="B275" s="34" t="s">
        <v>94</v>
      </c>
      <c r="C275" s="39">
        <v>4330</v>
      </c>
      <c r="D275" s="39">
        <v>22710</v>
      </c>
      <c r="E275" s="35" t="s">
        <v>100</v>
      </c>
      <c r="F275" s="36">
        <v>5637.37</v>
      </c>
      <c r="G275" s="36">
        <v>13720</v>
      </c>
      <c r="H275" s="42"/>
      <c r="K275" s="42"/>
    </row>
    <row r="276" spans="2:11" x14ac:dyDescent="0.25">
      <c r="B276" s="34" t="s">
        <v>367</v>
      </c>
      <c r="C276" s="41" t="s">
        <v>213</v>
      </c>
      <c r="D276" s="41">
        <v>22710</v>
      </c>
      <c r="E276" s="35" t="s">
        <v>372</v>
      </c>
      <c r="F276" s="36">
        <v>29700</v>
      </c>
      <c r="G276" s="36">
        <v>0</v>
      </c>
      <c r="H276" s="42"/>
      <c r="K276" s="42"/>
    </row>
    <row r="277" spans="2:11" x14ac:dyDescent="0.25">
      <c r="B277" s="34" t="s">
        <v>164</v>
      </c>
      <c r="C277" s="39">
        <v>1700</v>
      </c>
      <c r="D277" s="39">
        <v>22711</v>
      </c>
      <c r="E277" s="35" t="s">
        <v>166</v>
      </c>
      <c r="F277" s="36">
        <v>29500</v>
      </c>
      <c r="G277" s="36">
        <v>25000</v>
      </c>
      <c r="H277" s="42"/>
      <c r="K277" s="42"/>
    </row>
    <row r="278" spans="2:11" x14ac:dyDescent="0.25">
      <c r="B278" s="34" t="s">
        <v>195</v>
      </c>
      <c r="C278" s="39">
        <v>2310</v>
      </c>
      <c r="D278" s="39">
        <v>22711</v>
      </c>
      <c r="E278" s="35" t="s">
        <v>24</v>
      </c>
      <c r="F278" s="36">
        <v>4000</v>
      </c>
      <c r="G278" s="36">
        <v>2500</v>
      </c>
      <c r="H278" s="42"/>
      <c r="K278" s="42"/>
    </row>
    <row r="279" spans="2:11" x14ac:dyDescent="0.25">
      <c r="B279" s="34" t="s">
        <v>235</v>
      </c>
      <c r="C279" s="39">
        <v>3340</v>
      </c>
      <c r="D279" s="39">
        <v>22711</v>
      </c>
      <c r="E279" s="35" t="s">
        <v>53</v>
      </c>
      <c r="F279" s="36">
        <v>18000</v>
      </c>
      <c r="G279" s="36">
        <v>29380</v>
      </c>
      <c r="H279" s="42"/>
      <c r="K279" s="42"/>
    </row>
    <row r="280" spans="2:11" x14ac:dyDescent="0.25">
      <c r="B280" s="34" t="s">
        <v>219</v>
      </c>
      <c r="C280" s="39">
        <v>3380</v>
      </c>
      <c r="D280" s="39">
        <v>22711</v>
      </c>
      <c r="E280" s="35" t="s">
        <v>46</v>
      </c>
      <c r="F280" s="36">
        <v>2800</v>
      </c>
      <c r="G280" s="36">
        <v>4500</v>
      </c>
      <c r="H280" s="42"/>
      <c r="K280" s="42"/>
    </row>
    <row r="281" spans="2:11" x14ac:dyDescent="0.25">
      <c r="B281" s="34" t="s">
        <v>94</v>
      </c>
      <c r="C281" s="39">
        <v>4330</v>
      </c>
      <c r="D281" s="39">
        <v>22711</v>
      </c>
      <c r="E281" s="35" t="s">
        <v>234</v>
      </c>
      <c r="F281" s="36">
        <v>3360</v>
      </c>
      <c r="G281" s="36">
        <v>0</v>
      </c>
      <c r="H281" s="42"/>
      <c r="K281" s="42"/>
    </row>
    <row r="282" spans="2:11" x14ac:dyDescent="0.25">
      <c r="B282" s="37" t="s">
        <v>164</v>
      </c>
      <c r="C282" s="38">
        <v>1700</v>
      </c>
      <c r="D282" s="38">
        <v>22712</v>
      </c>
      <c r="E282" s="35" t="s">
        <v>167</v>
      </c>
      <c r="F282" s="36">
        <v>0</v>
      </c>
      <c r="G282" s="36">
        <v>5000</v>
      </c>
      <c r="H282" s="42"/>
      <c r="K282" s="42"/>
    </row>
    <row r="283" spans="2:11" x14ac:dyDescent="0.25">
      <c r="B283" s="34" t="s">
        <v>219</v>
      </c>
      <c r="C283" s="39">
        <v>3380</v>
      </c>
      <c r="D283" s="39">
        <v>22712</v>
      </c>
      <c r="E283" s="35" t="s">
        <v>47</v>
      </c>
      <c r="F283" s="36">
        <v>4500</v>
      </c>
      <c r="G283" s="36">
        <v>5500</v>
      </c>
      <c r="H283" s="42"/>
      <c r="K283" s="42"/>
    </row>
    <row r="284" spans="2:11" x14ac:dyDescent="0.25">
      <c r="B284" s="34" t="s">
        <v>164</v>
      </c>
      <c r="C284" s="39">
        <v>1700</v>
      </c>
      <c r="D284" s="39">
        <v>22713</v>
      </c>
      <c r="E284" s="35" t="s">
        <v>168</v>
      </c>
      <c r="F284" s="36">
        <v>7400</v>
      </c>
      <c r="G284" s="36">
        <v>5000</v>
      </c>
      <c r="H284" s="42"/>
      <c r="K284" s="42"/>
    </row>
    <row r="285" spans="2:11" x14ac:dyDescent="0.25">
      <c r="B285" s="34" t="s">
        <v>219</v>
      </c>
      <c r="C285" s="39">
        <v>3380</v>
      </c>
      <c r="D285" s="39">
        <v>22713</v>
      </c>
      <c r="E285" s="35" t="s">
        <v>36</v>
      </c>
      <c r="F285" s="36">
        <v>6500</v>
      </c>
      <c r="G285" s="36">
        <v>5000</v>
      </c>
      <c r="H285" s="42"/>
      <c r="K285" s="42"/>
    </row>
    <row r="286" spans="2:11" x14ac:dyDescent="0.25">
      <c r="B286" s="34" t="s">
        <v>164</v>
      </c>
      <c r="C286" s="39">
        <v>1700</v>
      </c>
      <c r="D286" s="39">
        <v>22714</v>
      </c>
      <c r="E286" s="35" t="s">
        <v>169</v>
      </c>
      <c r="F286" s="36">
        <v>10000</v>
      </c>
      <c r="G286" s="36">
        <v>5000</v>
      </c>
      <c r="H286" s="42"/>
      <c r="K286" s="42"/>
    </row>
    <row r="287" spans="2:11" x14ac:dyDescent="0.25">
      <c r="B287" s="37" t="s">
        <v>26</v>
      </c>
      <c r="C287" s="38">
        <v>3340</v>
      </c>
      <c r="D287" s="38">
        <v>22714</v>
      </c>
      <c r="E287" s="35" t="s">
        <v>37</v>
      </c>
      <c r="F287" s="36">
        <v>0</v>
      </c>
      <c r="G287" s="36">
        <v>1500</v>
      </c>
      <c r="H287" s="42"/>
      <c r="K287" s="42"/>
    </row>
    <row r="288" spans="2:11" x14ac:dyDescent="0.25">
      <c r="B288" s="34" t="s">
        <v>219</v>
      </c>
      <c r="C288" s="39">
        <v>3380</v>
      </c>
      <c r="D288" s="39">
        <v>22714</v>
      </c>
      <c r="E288" s="35" t="s">
        <v>48</v>
      </c>
      <c r="F288" s="36">
        <v>87000</v>
      </c>
      <c r="G288" s="36">
        <v>87800</v>
      </c>
      <c r="H288" s="42"/>
      <c r="K288" s="42"/>
    </row>
    <row r="289" spans="2:11" x14ac:dyDescent="0.25">
      <c r="B289" s="34" t="s">
        <v>164</v>
      </c>
      <c r="C289" s="39">
        <v>1700</v>
      </c>
      <c r="D289" s="39">
        <v>22715</v>
      </c>
      <c r="E289" s="35" t="s">
        <v>379</v>
      </c>
      <c r="F289" s="36">
        <v>35000</v>
      </c>
      <c r="G289" s="36">
        <v>6000</v>
      </c>
      <c r="H289" s="42"/>
      <c r="K289" s="42"/>
    </row>
    <row r="290" spans="2:11" x14ac:dyDescent="0.25">
      <c r="B290" s="34" t="s">
        <v>219</v>
      </c>
      <c r="C290" s="39">
        <v>3380</v>
      </c>
      <c r="D290" s="39">
        <v>22715</v>
      </c>
      <c r="E290" s="35" t="s">
        <v>49</v>
      </c>
      <c r="F290" s="36">
        <v>2200</v>
      </c>
      <c r="G290" s="36">
        <v>2000</v>
      </c>
      <c r="H290" s="42"/>
      <c r="K290" s="42"/>
    </row>
    <row r="291" spans="2:11" x14ac:dyDescent="0.25">
      <c r="B291" s="34" t="s">
        <v>26</v>
      </c>
      <c r="C291" s="39">
        <v>3380</v>
      </c>
      <c r="D291" s="39">
        <v>22716</v>
      </c>
      <c r="E291" s="35" t="s">
        <v>423</v>
      </c>
      <c r="F291" s="36">
        <v>8900</v>
      </c>
      <c r="G291" s="36">
        <v>14860</v>
      </c>
      <c r="H291" s="42"/>
      <c r="K291" s="42"/>
    </row>
    <row r="292" spans="2:11" x14ac:dyDescent="0.25">
      <c r="B292" s="34" t="s">
        <v>219</v>
      </c>
      <c r="C292" s="39">
        <v>3380</v>
      </c>
      <c r="D292" s="39">
        <v>22716</v>
      </c>
      <c r="E292" s="35" t="s">
        <v>50</v>
      </c>
      <c r="F292" s="36">
        <v>13400</v>
      </c>
      <c r="G292" s="36">
        <v>14000</v>
      </c>
      <c r="H292" s="42"/>
      <c r="K292" s="42"/>
    </row>
    <row r="293" spans="2:11" x14ac:dyDescent="0.25">
      <c r="B293" s="37" t="s">
        <v>26</v>
      </c>
      <c r="C293" s="38">
        <v>3380</v>
      </c>
      <c r="D293" s="38">
        <v>22717</v>
      </c>
      <c r="E293" s="35" t="s">
        <v>51</v>
      </c>
      <c r="F293" s="36">
        <v>0</v>
      </c>
      <c r="G293" s="36">
        <v>20000</v>
      </c>
      <c r="H293" s="42"/>
      <c r="K293" s="42"/>
    </row>
    <row r="294" spans="2:11" x14ac:dyDescent="0.25">
      <c r="B294" s="34" t="s">
        <v>219</v>
      </c>
      <c r="C294" s="39">
        <v>3380</v>
      </c>
      <c r="D294" s="39">
        <v>22717</v>
      </c>
      <c r="E294" s="35" t="s">
        <v>35</v>
      </c>
      <c r="F294" s="36">
        <v>8400</v>
      </c>
      <c r="G294" s="36">
        <v>8650</v>
      </c>
      <c r="H294" s="42"/>
      <c r="K294" s="42"/>
    </row>
    <row r="295" spans="2:11" x14ac:dyDescent="0.25">
      <c r="B295" s="34" t="s">
        <v>219</v>
      </c>
      <c r="C295" s="39">
        <v>3380</v>
      </c>
      <c r="D295" s="39">
        <v>22718</v>
      </c>
      <c r="E295" s="35" t="s">
        <v>52</v>
      </c>
      <c r="F295" s="36">
        <v>6000</v>
      </c>
      <c r="G295" s="36">
        <v>6000</v>
      </c>
      <c r="H295" s="42"/>
      <c r="K295" s="42"/>
    </row>
    <row r="296" spans="2:11" x14ac:dyDescent="0.25">
      <c r="B296" s="34" t="s">
        <v>106</v>
      </c>
      <c r="C296" s="41" t="s">
        <v>213</v>
      </c>
      <c r="D296" s="41">
        <v>22799</v>
      </c>
      <c r="E296" s="35" t="s">
        <v>325</v>
      </c>
      <c r="F296" s="36">
        <v>28500</v>
      </c>
      <c r="G296" s="36">
        <v>0</v>
      </c>
      <c r="H296" s="42"/>
      <c r="K296" s="42"/>
    </row>
    <row r="297" spans="2:11" x14ac:dyDescent="0.25">
      <c r="B297" s="34" t="s">
        <v>106</v>
      </c>
      <c r="C297" s="34">
        <v>9120</v>
      </c>
      <c r="D297" s="34">
        <v>23000</v>
      </c>
      <c r="E297" s="35" t="s">
        <v>132</v>
      </c>
      <c r="F297" s="36">
        <v>100</v>
      </c>
      <c r="G297" s="36">
        <v>100</v>
      </c>
      <c r="H297" s="42"/>
      <c r="K297" s="42"/>
    </row>
    <row r="298" spans="2:11" x14ac:dyDescent="0.25">
      <c r="B298" s="34" t="s">
        <v>106</v>
      </c>
      <c r="C298" s="39">
        <v>9200</v>
      </c>
      <c r="D298" s="39">
        <v>23020</v>
      </c>
      <c r="E298" s="35" t="s">
        <v>139</v>
      </c>
      <c r="F298" s="36">
        <v>100</v>
      </c>
      <c r="G298" s="36">
        <v>100</v>
      </c>
      <c r="H298" s="42"/>
      <c r="K298" s="42"/>
    </row>
    <row r="299" spans="2:11" x14ac:dyDescent="0.25">
      <c r="B299" s="34" t="s">
        <v>106</v>
      </c>
      <c r="C299" s="34">
        <v>9120</v>
      </c>
      <c r="D299" s="34">
        <v>23100</v>
      </c>
      <c r="E299" s="35" t="s">
        <v>133</v>
      </c>
      <c r="F299" s="36">
        <v>300</v>
      </c>
      <c r="G299" s="36">
        <v>300</v>
      </c>
      <c r="H299" s="42"/>
      <c r="K299" s="42"/>
    </row>
    <row r="300" spans="2:11" x14ac:dyDescent="0.25">
      <c r="B300" s="34" t="s">
        <v>106</v>
      </c>
      <c r="C300" s="39">
        <v>9200</v>
      </c>
      <c r="D300" s="39">
        <v>23120</v>
      </c>
      <c r="E300" s="40" t="s">
        <v>140</v>
      </c>
      <c r="F300" s="36">
        <v>0</v>
      </c>
      <c r="G300" s="36">
        <v>400</v>
      </c>
      <c r="H300" s="42"/>
      <c r="K300" s="42"/>
    </row>
    <row r="301" spans="2:11" x14ac:dyDescent="0.25">
      <c r="B301" s="34" t="s">
        <v>106</v>
      </c>
      <c r="C301" s="39">
        <v>9200</v>
      </c>
      <c r="D301" s="39">
        <v>23120</v>
      </c>
      <c r="E301" s="35" t="s">
        <v>141</v>
      </c>
      <c r="F301" s="36">
        <v>500</v>
      </c>
      <c r="G301" s="36">
        <v>500</v>
      </c>
      <c r="H301" s="42"/>
      <c r="K301" s="42"/>
    </row>
    <row r="302" spans="2:11" x14ac:dyDescent="0.25">
      <c r="B302" s="34" t="s">
        <v>382</v>
      </c>
      <c r="C302" s="39">
        <v>3360</v>
      </c>
      <c r="D302" s="39">
        <v>23300</v>
      </c>
      <c r="E302" s="35" t="s">
        <v>105</v>
      </c>
      <c r="F302" s="36">
        <v>1500</v>
      </c>
      <c r="G302" s="36">
        <v>1500</v>
      </c>
      <c r="H302" s="42"/>
      <c r="K302" s="42"/>
    </row>
    <row r="303" spans="2:11" x14ac:dyDescent="0.25">
      <c r="B303" s="34" t="s">
        <v>106</v>
      </c>
      <c r="C303" s="39">
        <v>9200</v>
      </c>
      <c r="D303" s="39">
        <v>23300</v>
      </c>
      <c r="E303" s="35" t="s">
        <v>326</v>
      </c>
      <c r="F303" s="36">
        <v>5600</v>
      </c>
      <c r="G303" s="36">
        <v>1600</v>
      </c>
      <c r="H303" s="42"/>
      <c r="K303" s="42"/>
    </row>
    <row r="304" spans="2:11" x14ac:dyDescent="0.25">
      <c r="B304" s="34" t="s">
        <v>144</v>
      </c>
      <c r="C304" s="39">
        <v>1710</v>
      </c>
      <c r="D304" s="39">
        <v>25000</v>
      </c>
      <c r="E304" s="35" t="s">
        <v>147</v>
      </c>
      <c r="F304" s="36">
        <v>69300</v>
      </c>
      <c r="G304" s="36">
        <v>69300</v>
      </c>
      <c r="H304" s="42"/>
      <c r="K304" s="42"/>
    </row>
    <row r="305" spans="2:11" x14ac:dyDescent="0.25">
      <c r="B305" s="34" t="s">
        <v>195</v>
      </c>
      <c r="C305" s="39">
        <v>2310</v>
      </c>
      <c r="D305" s="39">
        <v>25000</v>
      </c>
      <c r="E305" s="35" t="s">
        <v>198</v>
      </c>
      <c r="F305" s="36">
        <v>91943.51</v>
      </c>
      <c r="G305" s="36">
        <v>110000</v>
      </c>
      <c r="H305" s="42"/>
      <c r="K305" s="42"/>
    </row>
    <row r="306" spans="2:11" x14ac:dyDescent="0.25">
      <c r="B306" s="34" t="s">
        <v>142</v>
      </c>
      <c r="C306" s="39">
        <v>3110</v>
      </c>
      <c r="D306" s="39">
        <v>25000</v>
      </c>
      <c r="E306" s="35" t="s">
        <v>359</v>
      </c>
      <c r="F306" s="36">
        <v>17000</v>
      </c>
      <c r="G306" s="36">
        <v>24500</v>
      </c>
      <c r="H306" s="42"/>
      <c r="K306" s="42"/>
    </row>
    <row r="307" spans="2:11" x14ac:dyDescent="0.25">
      <c r="B307" s="34" t="s">
        <v>106</v>
      </c>
      <c r="C307" s="34">
        <v>9200</v>
      </c>
      <c r="D307" s="39">
        <v>25000</v>
      </c>
      <c r="E307" s="35" t="s">
        <v>327</v>
      </c>
      <c r="F307" s="36">
        <v>600</v>
      </c>
      <c r="G307" s="36">
        <v>0</v>
      </c>
      <c r="H307" s="42"/>
      <c r="K307" s="42"/>
    </row>
    <row r="308" spans="2:11" x14ac:dyDescent="0.25">
      <c r="B308" s="34" t="s">
        <v>78</v>
      </c>
      <c r="C308" s="39">
        <v>1350</v>
      </c>
      <c r="D308" s="39">
        <v>26100</v>
      </c>
      <c r="E308" s="40" t="s">
        <v>229</v>
      </c>
      <c r="F308" s="36">
        <v>0</v>
      </c>
      <c r="G308" s="36">
        <v>500</v>
      </c>
      <c r="H308" s="42"/>
      <c r="K308" s="42"/>
    </row>
    <row r="309" spans="2:11" ht="15" x14ac:dyDescent="0.25">
      <c r="B309" s="81" t="s">
        <v>394</v>
      </c>
      <c r="C309" s="82"/>
      <c r="D309" s="82"/>
      <c r="E309" s="83"/>
      <c r="F309" s="50">
        <f>SUM(F158:F308)</f>
        <v>3737629.0999999996</v>
      </c>
      <c r="G309" s="50">
        <f>SUM(G158:G308)</f>
        <v>3060518.29</v>
      </c>
      <c r="H309" s="42"/>
      <c r="K309" s="42"/>
    </row>
    <row r="310" spans="2:11" x14ac:dyDescent="0.25">
      <c r="B310" s="34" t="s">
        <v>367</v>
      </c>
      <c r="C310" s="34">
        <v>1100</v>
      </c>
      <c r="D310" s="39">
        <v>31000</v>
      </c>
      <c r="E310" s="35" t="s">
        <v>84</v>
      </c>
      <c r="F310" s="36">
        <v>100</v>
      </c>
      <c r="G310" s="36">
        <v>100</v>
      </c>
      <c r="H310" s="42"/>
      <c r="K310" s="42"/>
    </row>
    <row r="311" spans="2:11" x14ac:dyDescent="0.25">
      <c r="B311" s="34" t="s">
        <v>367</v>
      </c>
      <c r="C311" s="34">
        <v>1100</v>
      </c>
      <c r="D311" s="34">
        <v>31001</v>
      </c>
      <c r="E311" s="35" t="s">
        <v>85</v>
      </c>
      <c r="F311" s="36">
        <v>131000</v>
      </c>
      <c r="G311" s="36">
        <v>10276.780000000001</v>
      </c>
      <c r="H311" s="42"/>
      <c r="K311" s="42"/>
    </row>
    <row r="312" spans="2:11" x14ac:dyDescent="0.25">
      <c r="B312" s="34" t="s">
        <v>367</v>
      </c>
      <c r="C312" s="39">
        <v>9340</v>
      </c>
      <c r="D312" s="39">
        <v>35200</v>
      </c>
      <c r="E312" s="35" t="s">
        <v>0</v>
      </c>
      <c r="F312" s="36">
        <v>5000</v>
      </c>
      <c r="G312" s="36">
        <v>100</v>
      </c>
      <c r="H312" s="42"/>
      <c r="K312" s="42"/>
    </row>
    <row r="313" spans="2:11" x14ac:dyDescent="0.25">
      <c r="B313" s="34" t="s">
        <v>367</v>
      </c>
      <c r="C313" s="39">
        <v>9340</v>
      </c>
      <c r="D313" s="39">
        <v>35900</v>
      </c>
      <c r="E313" s="35" t="s">
        <v>89</v>
      </c>
      <c r="F313" s="36">
        <v>5000</v>
      </c>
      <c r="G313" s="36">
        <v>5000</v>
      </c>
      <c r="H313" s="42"/>
      <c r="K313" s="42"/>
    </row>
    <row r="314" spans="2:11" ht="15" x14ac:dyDescent="0.25">
      <c r="B314" s="81" t="s">
        <v>180</v>
      </c>
      <c r="C314" s="82"/>
      <c r="D314" s="82"/>
      <c r="E314" s="83"/>
      <c r="F314" s="50">
        <f>SUM(F310:F313)</f>
        <v>141100</v>
      </c>
      <c r="G314" s="50">
        <f>SUM(G310:G313)</f>
        <v>15476.78</v>
      </c>
      <c r="H314" s="42"/>
      <c r="K314" s="42"/>
    </row>
    <row r="315" spans="2:11" x14ac:dyDescent="0.25">
      <c r="B315" s="34" t="s">
        <v>11</v>
      </c>
      <c r="C315" s="34" t="s">
        <v>206</v>
      </c>
      <c r="D315" s="34">
        <v>44900</v>
      </c>
      <c r="E315" s="35" t="s">
        <v>12</v>
      </c>
      <c r="F315" s="36">
        <v>1212682.24862</v>
      </c>
      <c r="G315" s="36">
        <v>1200000</v>
      </c>
      <c r="H315" s="42"/>
      <c r="K315" s="42"/>
    </row>
    <row r="316" spans="2:11" x14ac:dyDescent="0.25">
      <c r="B316" s="34" t="s">
        <v>219</v>
      </c>
      <c r="C316" s="39">
        <v>3380</v>
      </c>
      <c r="D316" s="39">
        <v>46200</v>
      </c>
      <c r="E316" s="35" t="s">
        <v>220</v>
      </c>
      <c r="F316" s="36">
        <v>1200</v>
      </c>
      <c r="G316" s="36">
        <v>0</v>
      </c>
      <c r="H316" s="42"/>
      <c r="K316" s="42"/>
    </row>
    <row r="317" spans="2:11" x14ac:dyDescent="0.25">
      <c r="B317" s="37" t="s">
        <v>152</v>
      </c>
      <c r="C317" s="38">
        <v>2410</v>
      </c>
      <c r="D317" s="38">
        <v>46500</v>
      </c>
      <c r="E317" s="35" t="s">
        <v>154</v>
      </c>
      <c r="F317" s="36">
        <v>0</v>
      </c>
      <c r="G317" s="36">
        <v>1</v>
      </c>
      <c r="H317" s="42"/>
      <c r="K317" s="42"/>
    </row>
    <row r="318" spans="2:11" x14ac:dyDescent="0.25">
      <c r="B318" s="37" t="s">
        <v>94</v>
      </c>
      <c r="C318" s="38">
        <v>4330</v>
      </c>
      <c r="D318" s="38">
        <v>46500</v>
      </c>
      <c r="E318" s="35" t="s">
        <v>101</v>
      </c>
      <c r="F318" s="36">
        <v>0</v>
      </c>
      <c r="G318" s="36">
        <v>1350</v>
      </c>
      <c r="H318" s="42"/>
      <c r="K318" s="42"/>
    </row>
    <row r="319" spans="2:11" x14ac:dyDescent="0.25">
      <c r="B319" s="34" t="s">
        <v>238</v>
      </c>
      <c r="C319" s="39">
        <v>4411</v>
      </c>
      <c r="D319" s="39">
        <v>46600</v>
      </c>
      <c r="E319" s="35" t="s">
        <v>93</v>
      </c>
      <c r="F319" s="36">
        <v>1300</v>
      </c>
      <c r="G319" s="36">
        <v>1300</v>
      </c>
      <c r="H319" s="42"/>
      <c r="K319" s="42"/>
    </row>
    <row r="320" spans="2:11" x14ac:dyDescent="0.25">
      <c r="B320" s="34" t="s">
        <v>238</v>
      </c>
      <c r="C320" s="39">
        <v>9220</v>
      </c>
      <c r="D320" s="39">
        <v>46600</v>
      </c>
      <c r="E320" s="35" t="s">
        <v>15</v>
      </c>
      <c r="F320" s="36">
        <v>834</v>
      </c>
      <c r="G320" s="36">
        <v>800</v>
      </c>
      <c r="H320" s="42"/>
      <c r="K320" s="42"/>
    </row>
    <row r="321" spans="2:11" x14ac:dyDescent="0.25">
      <c r="B321" s="34" t="s">
        <v>238</v>
      </c>
      <c r="C321" s="39">
        <v>9220</v>
      </c>
      <c r="D321" s="39">
        <v>46601</v>
      </c>
      <c r="E321" s="35" t="s">
        <v>16</v>
      </c>
      <c r="F321" s="36">
        <v>800</v>
      </c>
      <c r="G321" s="36">
        <v>800</v>
      </c>
      <c r="H321" s="42"/>
      <c r="K321" s="42"/>
    </row>
    <row r="322" spans="2:11" x14ac:dyDescent="0.25">
      <c r="B322" s="34" t="s">
        <v>164</v>
      </c>
      <c r="C322" s="39">
        <v>1720</v>
      </c>
      <c r="D322" s="39">
        <v>46700</v>
      </c>
      <c r="E322" s="35" t="s">
        <v>172</v>
      </c>
      <c r="F322" s="36">
        <v>8150</v>
      </c>
      <c r="G322" s="36">
        <v>8145.79</v>
      </c>
      <c r="H322" s="42"/>
      <c r="K322" s="42"/>
    </row>
    <row r="323" spans="2:11" x14ac:dyDescent="0.25">
      <c r="B323" s="34" t="s">
        <v>238</v>
      </c>
      <c r="C323" s="39">
        <v>4320</v>
      </c>
      <c r="D323" s="39">
        <v>46700</v>
      </c>
      <c r="E323" s="35" t="s">
        <v>97</v>
      </c>
      <c r="F323" s="36">
        <v>2900</v>
      </c>
      <c r="G323" s="36">
        <v>7053.4</v>
      </c>
      <c r="H323" s="42"/>
      <c r="K323" s="42"/>
    </row>
    <row r="324" spans="2:11" x14ac:dyDescent="0.25">
      <c r="B324" s="34" t="s">
        <v>238</v>
      </c>
      <c r="C324" s="39">
        <v>9220</v>
      </c>
      <c r="D324" s="39">
        <v>46700</v>
      </c>
      <c r="E324" s="35" t="s">
        <v>17</v>
      </c>
      <c r="F324" s="36">
        <v>600</v>
      </c>
      <c r="G324" s="36">
        <v>550</v>
      </c>
      <c r="H324" s="42"/>
      <c r="K324" s="42"/>
    </row>
    <row r="325" spans="2:11" x14ac:dyDescent="0.25">
      <c r="B325" s="34" t="s">
        <v>164</v>
      </c>
      <c r="C325" s="39">
        <v>1360</v>
      </c>
      <c r="D325" s="39">
        <v>46701</v>
      </c>
      <c r="E325" s="35" t="s">
        <v>173</v>
      </c>
      <c r="F325" s="36">
        <v>10000</v>
      </c>
      <c r="G325" s="36">
        <v>10000</v>
      </c>
      <c r="H325" s="42"/>
      <c r="K325" s="42"/>
    </row>
    <row r="326" spans="2:11" x14ac:dyDescent="0.25">
      <c r="B326" s="34" t="s">
        <v>238</v>
      </c>
      <c r="C326" s="39">
        <v>4320</v>
      </c>
      <c r="D326" s="39">
        <v>46701</v>
      </c>
      <c r="E326" s="35" t="s">
        <v>98</v>
      </c>
      <c r="F326" s="36">
        <v>900</v>
      </c>
      <c r="G326" s="36">
        <v>900</v>
      </c>
      <c r="H326" s="42"/>
      <c r="K326" s="42"/>
    </row>
    <row r="327" spans="2:11" x14ac:dyDescent="0.25">
      <c r="B327" s="34" t="s">
        <v>381</v>
      </c>
      <c r="C327" s="39">
        <v>3340</v>
      </c>
      <c r="D327" s="39">
        <v>47205</v>
      </c>
      <c r="E327" s="35" t="s">
        <v>39</v>
      </c>
      <c r="F327" s="36">
        <v>20000</v>
      </c>
      <c r="G327" s="36">
        <v>20000</v>
      </c>
      <c r="H327" s="42"/>
      <c r="K327" s="42"/>
    </row>
    <row r="328" spans="2:11" x14ac:dyDescent="0.25">
      <c r="B328" s="34" t="s">
        <v>11</v>
      </c>
      <c r="C328" s="39">
        <v>4910</v>
      </c>
      <c r="D328" s="39">
        <v>47900</v>
      </c>
      <c r="E328" s="35" t="s">
        <v>389</v>
      </c>
      <c r="F328" s="36">
        <v>27000</v>
      </c>
      <c r="G328" s="36">
        <v>27000</v>
      </c>
      <c r="H328" s="42"/>
      <c r="K328" s="42"/>
    </row>
    <row r="329" spans="2:11" x14ac:dyDescent="0.25">
      <c r="B329" s="34" t="s">
        <v>195</v>
      </c>
      <c r="C329" s="39">
        <v>2310</v>
      </c>
      <c r="D329" s="39">
        <v>48000</v>
      </c>
      <c r="E329" s="35" t="s">
        <v>20</v>
      </c>
      <c r="F329" s="36">
        <v>42000</v>
      </c>
      <c r="G329" s="36">
        <v>48000</v>
      </c>
      <c r="H329" s="42"/>
      <c r="K329" s="42"/>
    </row>
    <row r="330" spans="2:11" x14ac:dyDescent="0.25">
      <c r="B330" s="34" t="s">
        <v>221</v>
      </c>
      <c r="C330" s="39">
        <v>2310</v>
      </c>
      <c r="D330" s="39">
        <v>48000</v>
      </c>
      <c r="E330" s="35" t="s">
        <v>224</v>
      </c>
      <c r="F330" s="36">
        <v>1500</v>
      </c>
      <c r="G330" s="36">
        <v>600</v>
      </c>
      <c r="H330" s="42"/>
      <c r="K330" s="42"/>
    </row>
    <row r="331" spans="2:11" x14ac:dyDescent="0.25">
      <c r="B331" s="34" t="s">
        <v>142</v>
      </c>
      <c r="C331" s="39">
        <v>3110</v>
      </c>
      <c r="D331" s="39">
        <v>48000</v>
      </c>
      <c r="E331" s="35" t="s">
        <v>360</v>
      </c>
      <c r="F331" s="36">
        <v>1500</v>
      </c>
      <c r="G331" s="36">
        <v>1200</v>
      </c>
      <c r="H331" s="42"/>
      <c r="K331" s="42"/>
    </row>
    <row r="332" spans="2:11" x14ac:dyDescent="0.25">
      <c r="B332" s="34" t="s">
        <v>142</v>
      </c>
      <c r="C332" s="39">
        <v>3110</v>
      </c>
      <c r="D332" s="39">
        <v>48000</v>
      </c>
      <c r="E332" s="35" t="s">
        <v>143</v>
      </c>
      <c r="F332" s="36">
        <v>650</v>
      </c>
      <c r="G332" s="36">
        <v>650</v>
      </c>
      <c r="H332" s="42"/>
      <c r="K332" s="42"/>
    </row>
    <row r="333" spans="2:11" x14ac:dyDescent="0.25">
      <c r="B333" s="34" t="s">
        <v>195</v>
      </c>
      <c r="C333" s="39">
        <v>3120</v>
      </c>
      <c r="D333" s="39">
        <v>48000</v>
      </c>
      <c r="E333" s="35" t="s">
        <v>23</v>
      </c>
      <c r="F333" s="36">
        <v>0</v>
      </c>
      <c r="G333" s="36">
        <v>1200</v>
      </c>
      <c r="H333" s="42"/>
      <c r="K333" s="42"/>
    </row>
    <row r="334" spans="2:11" x14ac:dyDescent="0.25">
      <c r="B334" s="34" t="s">
        <v>200</v>
      </c>
      <c r="C334" s="39">
        <v>3220</v>
      </c>
      <c r="D334" s="39">
        <v>48000</v>
      </c>
      <c r="E334" s="35" t="s">
        <v>398</v>
      </c>
      <c r="F334" s="36">
        <v>2000</v>
      </c>
      <c r="G334" s="36">
        <v>2000</v>
      </c>
      <c r="H334" s="42"/>
      <c r="K334" s="42"/>
    </row>
    <row r="335" spans="2:11" x14ac:dyDescent="0.25">
      <c r="B335" s="34" t="s">
        <v>390</v>
      </c>
      <c r="C335" s="39">
        <v>3321</v>
      </c>
      <c r="D335" s="39">
        <v>48000</v>
      </c>
      <c r="E335" s="35" t="s">
        <v>57</v>
      </c>
      <c r="F335" s="36">
        <v>1300</v>
      </c>
      <c r="G335" s="36">
        <v>0</v>
      </c>
      <c r="H335" s="42"/>
      <c r="K335" s="42"/>
    </row>
    <row r="336" spans="2:11" x14ac:dyDescent="0.25">
      <c r="B336" s="34" t="s">
        <v>381</v>
      </c>
      <c r="C336" s="39">
        <v>3340</v>
      </c>
      <c r="D336" s="39">
        <v>48000</v>
      </c>
      <c r="E336" s="35" t="s">
        <v>40</v>
      </c>
      <c r="F336" s="36">
        <v>6000</v>
      </c>
      <c r="G336" s="36">
        <v>7000</v>
      </c>
      <c r="H336" s="42"/>
      <c r="K336" s="42"/>
    </row>
    <row r="337" spans="2:11" x14ac:dyDescent="0.25">
      <c r="B337" s="34" t="s">
        <v>238</v>
      </c>
      <c r="C337" s="39">
        <v>4320</v>
      </c>
      <c r="D337" s="39">
        <v>48000</v>
      </c>
      <c r="E337" s="35" t="s">
        <v>239</v>
      </c>
      <c r="F337" s="36">
        <v>300</v>
      </c>
      <c r="G337" s="36">
        <v>200</v>
      </c>
      <c r="H337" s="42"/>
      <c r="K337" s="42"/>
    </row>
    <row r="338" spans="2:11" x14ac:dyDescent="0.25">
      <c r="B338" s="34" t="s">
        <v>367</v>
      </c>
      <c r="C338" s="39">
        <v>9120</v>
      </c>
      <c r="D338" s="39">
        <v>48000</v>
      </c>
      <c r="E338" s="35" t="s">
        <v>13</v>
      </c>
      <c r="F338" s="36">
        <v>17400</v>
      </c>
      <c r="G338" s="36">
        <v>5525</v>
      </c>
      <c r="H338" s="42"/>
      <c r="K338" s="42"/>
    </row>
    <row r="339" spans="2:11" x14ac:dyDescent="0.25">
      <c r="B339" s="34" t="s">
        <v>200</v>
      </c>
      <c r="C339" s="39">
        <v>3220</v>
      </c>
      <c r="D339" s="39">
        <v>48001</v>
      </c>
      <c r="E339" s="35" t="s">
        <v>201</v>
      </c>
      <c r="F339" s="36">
        <v>2000</v>
      </c>
      <c r="G339" s="36">
        <v>0</v>
      </c>
      <c r="H339" s="42"/>
      <c r="K339" s="42"/>
    </row>
    <row r="340" spans="2:11" x14ac:dyDescent="0.25">
      <c r="B340" s="37" t="s">
        <v>54</v>
      </c>
      <c r="C340" s="38">
        <v>3230</v>
      </c>
      <c r="D340" s="38">
        <v>48001</v>
      </c>
      <c r="E340" s="35" t="s">
        <v>55</v>
      </c>
      <c r="F340" s="36">
        <v>0</v>
      </c>
      <c r="G340" s="36">
        <v>10600</v>
      </c>
      <c r="H340" s="42"/>
      <c r="K340" s="42"/>
    </row>
    <row r="341" spans="2:11" x14ac:dyDescent="0.25">
      <c r="B341" s="34" t="s">
        <v>67</v>
      </c>
      <c r="C341" s="39">
        <v>3410</v>
      </c>
      <c r="D341" s="39">
        <v>48001</v>
      </c>
      <c r="E341" s="35" t="s">
        <v>217</v>
      </c>
      <c r="F341" s="36">
        <v>2500</v>
      </c>
      <c r="G341" s="36">
        <v>500</v>
      </c>
      <c r="H341" s="42"/>
      <c r="K341" s="42"/>
    </row>
    <row r="342" spans="2:11" x14ac:dyDescent="0.25">
      <c r="B342" s="34" t="s">
        <v>195</v>
      </c>
      <c r="C342" s="39">
        <v>2310</v>
      </c>
      <c r="D342" s="39">
        <v>48002</v>
      </c>
      <c r="E342" s="35" t="s">
        <v>199</v>
      </c>
      <c r="F342" s="36">
        <v>1500</v>
      </c>
      <c r="G342" s="36">
        <v>1200</v>
      </c>
      <c r="H342" s="42"/>
      <c r="K342" s="42"/>
    </row>
    <row r="343" spans="2:11" x14ac:dyDescent="0.25">
      <c r="B343" s="34" t="s">
        <v>67</v>
      </c>
      <c r="C343" s="39">
        <v>3410</v>
      </c>
      <c r="D343" s="39">
        <v>48002</v>
      </c>
      <c r="E343" s="35" t="s">
        <v>218</v>
      </c>
      <c r="F343" s="36">
        <v>19000</v>
      </c>
      <c r="G343" s="36">
        <v>6800</v>
      </c>
      <c r="H343" s="42"/>
      <c r="K343" s="42"/>
    </row>
    <row r="344" spans="2:11" x14ac:dyDescent="0.25">
      <c r="B344" s="34" t="s">
        <v>195</v>
      </c>
      <c r="C344" s="39">
        <v>2310</v>
      </c>
      <c r="D344" s="39">
        <v>48003</v>
      </c>
      <c r="E344" s="35" t="s">
        <v>399</v>
      </c>
      <c r="F344" s="36">
        <v>1500</v>
      </c>
      <c r="G344" s="36">
        <v>1500</v>
      </c>
      <c r="H344" s="42"/>
      <c r="K344" s="42"/>
    </row>
    <row r="345" spans="2:11" x14ac:dyDescent="0.25">
      <c r="B345" s="37" t="s">
        <v>67</v>
      </c>
      <c r="C345" s="38">
        <v>3410</v>
      </c>
      <c r="D345" s="38">
        <v>48003</v>
      </c>
      <c r="E345" s="35" t="s">
        <v>69</v>
      </c>
      <c r="F345" s="36">
        <v>0</v>
      </c>
      <c r="G345" s="36">
        <v>6560</v>
      </c>
      <c r="H345" s="42"/>
      <c r="K345" s="42"/>
    </row>
    <row r="346" spans="2:11" x14ac:dyDescent="0.25">
      <c r="B346" s="37" t="s">
        <v>67</v>
      </c>
      <c r="C346" s="38">
        <v>3410</v>
      </c>
      <c r="D346" s="38">
        <v>48004</v>
      </c>
      <c r="E346" s="35" t="s">
        <v>70</v>
      </c>
      <c r="F346" s="36">
        <v>0</v>
      </c>
      <c r="G346" s="36">
        <v>3360</v>
      </c>
      <c r="H346" s="42"/>
      <c r="K346" s="42"/>
    </row>
    <row r="347" spans="2:11" x14ac:dyDescent="0.25">
      <c r="B347" s="37" t="s">
        <v>67</v>
      </c>
      <c r="C347" s="38">
        <v>3410</v>
      </c>
      <c r="D347" s="38">
        <v>48005</v>
      </c>
      <c r="E347" s="35" t="s">
        <v>71</v>
      </c>
      <c r="F347" s="36">
        <v>0</v>
      </c>
      <c r="G347" s="36">
        <v>800</v>
      </c>
      <c r="H347" s="42"/>
      <c r="K347" s="42"/>
    </row>
    <row r="348" spans="2:11" x14ac:dyDescent="0.25">
      <c r="B348" s="37" t="s">
        <v>67</v>
      </c>
      <c r="C348" s="38">
        <v>3410</v>
      </c>
      <c r="D348" s="38">
        <v>48006</v>
      </c>
      <c r="E348" s="35" t="s">
        <v>400</v>
      </c>
      <c r="F348" s="36">
        <v>0</v>
      </c>
      <c r="G348" s="36">
        <v>1200</v>
      </c>
      <c r="H348" s="47"/>
      <c r="K348" s="42"/>
    </row>
    <row r="349" spans="2:11" x14ac:dyDescent="0.25">
      <c r="B349" s="34" t="s">
        <v>381</v>
      </c>
      <c r="C349" s="39">
        <v>3340</v>
      </c>
      <c r="D349" s="39">
        <v>48007</v>
      </c>
      <c r="E349" s="35" t="s">
        <v>41</v>
      </c>
      <c r="F349" s="36">
        <v>11000</v>
      </c>
      <c r="G349" s="36">
        <v>12000</v>
      </c>
      <c r="H349" s="42"/>
      <c r="K349" s="42"/>
    </row>
    <row r="350" spans="2:11" x14ac:dyDescent="0.25">
      <c r="B350" s="37" t="s">
        <v>67</v>
      </c>
      <c r="C350" s="38">
        <v>3410</v>
      </c>
      <c r="D350" s="38">
        <v>48007</v>
      </c>
      <c r="E350" s="35" t="s">
        <v>72</v>
      </c>
      <c r="F350" s="36">
        <v>0</v>
      </c>
      <c r="G350" s="36">
        <v>560</v>
      </c>
      <c r="H350" s="42"/>
      <c r="K350" s="42"/>
    </row>
    <row r="351" spans="2:11" x14ac:dyDescent="0.25">
      <c r="B351" s="34" t="s">
        <v>381</v>
      </c>
      <c r="C351" s="39">
        <v>3340</v>
      </c>
      <c r="D351" s="39">
        <v>48008</v>
      </c>
      <c r="E351" s="35" t="s">
        <v>42</v>
      </c>
      <c r="F351" s="36">
        <v>22000</v>
      </c>
      <c r="G351" s="36">
        <v>25000</v>
      </c>
      <c r="H351" s="42"/>
      <c r="K351" s="42"/>
    </row>
    <row r="352" spans="2:11" x14ac:dyDescent="0.25">
      <c r="B352" s="37" t="s">
        <v>67</v>
      </c>
      <c r="C352" s="38">
        <v>3410</v>
      </c>
      <c r="D352" s="38">
        <v>48008</v>
      </c>
      <c r="E352" s="35" t="s">
        <v>73</v>
      </c>
      <c r="F352" s="36">
        <v>0</v>
      </c>
      <c r="G352" s="36">
        <v>560</v>
      </c>
      <c r="H352" s="42"/>
      <c r="K352" s="42"/>
    </row>
    <row r="353" spans="2:11" x14ac:dyDescent="0.25">
      <c r="B353" s="37" t="s">
        <v>67</v>
      </c>
      <c r="C353" s="38">
        <v>3410</v>
      </c>
      <c r="D353" s="38">
        <v>48009</v>
      </c>
      <c r="E353" s="35" t="s">
        <v>74</v>
      </c>
      <c r="F353" s="36">
        <v>0</v>
      </c>
      <c r="G353" s="36">
        <v>400</v>
      </c>
      <c r="H353" s="42"/>
      <c r="K353" s="42"/>
    </row>
    <row r="354" spans="2:11" x14ac:dyDescent="0.25">
      <c r="B354" s="37" t="s">
        <v>67</v>
      </c>
      <c r="C354" s="38">
        <v>3410</v>
      </c>
      <c r="D354" s="38">
        <v>48010</v>
      </c>
      <c r="E354" s="35" t="s">
        <v>75</v>
      </c>
      <c r="F354" s="36">
        <v>0</v>
      </c>
      <c r="G354" s="36">
        <v>8000</v>
      </c>
      <c r="H354" s="42"/>
      <c r="K354" s="42"/>
    </row>
    <row r="355" spans="2:11" x14ac:dyDescent="0.25">
      <c r="B355" s="37" t="s">
        <v>67</v>
      </c>
      <c r="C355" s="38">
        <v>3410</v>
      </c>
      <c r="D355" s="38">
        <v>48011</v>
      </c>
      <c r="E355" s="35" t="s">
        <v>76</v>
      </c>
      <c r="F355" s="36">
        <v>0</v>
      </c>
      <c r="G355" s="36">
        <v>500</v>
      </c>
      <c r="H355" s="42"/>
      <c r="K355" s="42"/>
    </row>
    <row r="356" spans="2:11" x14ac:dyDescent="0.25">
      <c r="B356" s="34" t="s">
        <v>11</v>
      </c>
      <c r="C356" s="39">
        <v>2310</v>
      </c>
      <c r="D356" s="39">
        <v>49000</v>
      </c>
      <c r="E356" s="35" t="s">
        <v>21</v>
      </c>
      <c r="F356" s="36">
        <v>755</v>
      </c>
      <c r="G356" s="36">
        <v>755</v>
      </c>
      <c r="H356" s="42"/>
      <c r="K356" s="42"/>
    </row>
    <row r="357" spans="2:11" x14ac:dyDescent="0.25">
      <c r="B357" s="37" t="s">
        <v>18</v>
      </c>
      <c r="C357" s="38">
        <v>2310</v>
      </c>
      <c r="D357" s="38">
        <v>49001</v>
      </c>
      <c r="E357" s="35" t="s">
        <v>22</v>
      </c>
      <c r="F357" s="36">
        <v>0</v>
      </c>
      <c r="G357" s="36">
        <v>1000</v>
      </c>
      <c r="H357" s="42"/>
      <c r="K357" s="42"/>
    </row>
    <row r="358" spans="2:11" ht="15" x14ac:dyDescent="0.25">
      <c r="B358" s="81" t="s">
        <v>1</v>
      </c>
      <c r="C358" s="82"/>
      <c r="D358" s="82"/>
      <c r="E358" s="83"/>
      <c r="F358" s="50">
        <f>SUM(F315:F357)</f>
        <v>1419271.24862</v>
      </c>
      <c r="G358" s="50">
        <f>SUM(G315:G357)</f>
        <v>1425570.19</v>
      </c>
      <c r="H358" s="42"/>
      <c r="K358" s="42"/>
    </row>
    <row r="359" spans="2:11" x14ac:dyDescent="0.25">
      <c r="B359" s="34" t="s">
        <v>367</v>
      </c>
      <c r="C359" s="39">
        <v>9200</v>
      </c>
      <c r="D359" s="39">
        <v>50000</v>
      </c>
      <c r="E359" s="35" t="s">
        <v>373</v>
      </c>
      <c r="F359" s="36">
        <v>458185.61</v>
      </c>
      <c r="G359" s="36">
        <v>0</v>
      </c>
      <c r="H359" s="42"/>
      <c r="K359" s="42"/>
    </row>
    <row r="360" spans="2:11" ht="15" x14ac:dyDescent="0.25">
      <c r="B360" s="81" t="s">
        <v>181</v>
      </c>
      <c r="C360" s="82"/>
      <c r="D360" s="82"/>
      <c r="E360" s="83"/>
      <c r="F360" s="50">
        <f>SUM(F359)</f>
        <v>458185.61</v>
      </c>
      <c r="G360" s="50">
        <f>SUM(G359)</f>
        <v>0</v>
      </c>
      <c r="H360" s="42"/>
      <c r="K360" s="42"/>
    </row>
    <row r="361" spans="2:11" x14ac:dyDescent="0.25">
      <c r="B361" s="34" t="s">
        <v>144</v>
      </c>
      <c r="C361" s="39">
        <v>1710</v>
      </c>
      <c r="D361" s="39">
        <v>60900</v>
      </c>
      <c r="E361" s="35" t="s">
        <v>363</v>
      </c>
      <c r="F361" s="36">
        <v>32000</v>
      </c>
      <c r="G361" s="36">
        <v>0</v>
      </c>
      <c r="H361" s="42"/>
      <c r="K361" s="42"/>
    </row>
    <row r="362" spans="2:11" x14ac:dyDescent="0.25">
      <c r="B362" s="34" t="s">
        <v>60</v>
      </c>
      <c r="C362" s="39">
        <v>1532</v>
      </c>
      <c r="D362" s="39">
        <v>61900</v>
      </c>
      <c r="E362" s="35" t="s">
        <v>209</v>
      </c>
      <c r="F362" s="36">
        <v>0</v>
      </c>
      <c r="G362" s="36">
        <v>0</v>
      </c>
      <c r="H362" s="42"/>
      <c r="K362" s="42"/>
    </row>
    <row r="363" spans="2:11" x14ac:dyDescent="0.25">
      <c r="B363" s="34" t="s">
        <v>144</v>
      </c>
      <c r="C363" s="39">
        <v>1610</v>
      </c>
      <c r="D363" s="39">
        <v>61900</v>
      </c>
      <c r="E363" s="35" t="s">
        <v>361</v>
      </c>
      <c r="F363" s="36">
        <v>100000</v>
      </c>
      <c r="G363" s="36">
        <v>0</v>
      </c>
      <c r="H363" s="42"/>
      <c r="K363" s="42"/>
    </row>
    <row r="364" spans="2:11" x14ac:dyDescent="0.25">
      <c r="B364" s="34" t="s">
        <v>60</v>
      </c>
      <c r="C364" s="39">
        <v>3220</v>
      </c>
      <c r="D364" s="39">
        <v>62300</v>
      </c>
      <c r="E364" s="35" t="s">
        <v>211</v>
      </c>
      <c r="F364" s="36">
        <v>313922.94</v>
      </c>
      <c r="G364" s="36">
        <v>0</v>
      </c>
      <c r="H364" s="42"/>
      <c r="K364" s="42"/>
    </row>
    <row r="365" spans="2:11" x14ac:dyDescent="0.25">
      <c r="B365" s="34" t="s">
        <v>60</v>
      </c>
      <c r="C365" s="39">
        <v>3330</v>
      </c>
      <c r="D365" s="39">
        <v>63201</v>
      </c>
      <c r="E365" s="35" t="s">
        <v>422</v>
      </c>
      <c r="F365" s="36">
        <v>250000</v>
      </c>
      <c r="G365" s="36">
        <v>0</v>
      </c>
      <c r="H365" s="42"/>
      <c r="K365" s="42"/>
    </row>
    <row r="366" spans="2:11" x14ac:dyDescent="0.25">
      <c r="B366" s="34" t="s">
        <v>60</v>
      </c>
      <c r="C366" s="39">
        <v>1500</v>
      </c>
      <c r="D366" s="39">
        <v>63700</v>
      </c>
      <c r="E366" s="35" t="s">
        <v>205</v>
      </c>
      <c r="F366" s="36">
        <v>20000</v>
      </c>
      <c r="G366" s="36">
        <v>0</v>
      </c>
      <c r="H366" s="42"/>
      <c r="K366" s="42"/>
    </row>
    <row r="367" spans="2:11" x14ac:dyDescent="0.25">
      <c r="B367" s="34" t="s">
        <v>26</v>
      </c>
      <c r="C367" s="39">
        <v>3330</v>
      </c>
      <c r="D367" s="39">
        <v>63900</v>
      </c>
      <c r="E367" s="35" t="s">
        <v>193</v>
      </c>
      <c r="F367" s="36">
        <v>17100</v>
      </c>
      <c r="G367" s="36">
        <v>0</v>
      </c>
      <c r="H367" s="42"/>
      <c r="K367" s="42"/>
    </row>
    <row r="368" spans="2:11" ht="15" x14ac:dyDescent="0.25">
      <c r="B368" s="81" t="s">
        <v>182</v>
      </c>
      <c r="C368" s="82"/>
      <c r="D368" s="82"/>
      <c r="E368" s="83"/>
      <c r="F368" s="50">
        <f>SUM(F361:F367)</f>
        <v>733022.94</v>
      </c>
      <c r="G368" s="50">
        <f>SUM(G361:G367)</f>
        <v>0</v>
      </c>
      <c r="H368" s="42"/>
      <c r="K368" s="42"/>
    </row>
    <row r="369" spans="2:11" x14ac:dyDescent="0.25">
      <c r="B369" s="34" t="s">
        <v>106</v>
      </c>
      <c r="C369" s="41">
        <v>1300</v>
      </c>
      <c r="D369" s="39">
        <v>82090</v>
      </c>
      <c r="E369" s="35" t="s">
        <v>242</v>
      </c>
      <c r="F369" s="36">
        <v>1</v>
      </c>
      <c r="G369" s="36">
        <v>0</v>
      </c>
      <c r="H369" s="42"/>
      <c r="K369" s="42"/>
    </row>
    <row r="370" spans="2:11" x14ac:dyDescent="0.25">
      <c r="B370" s="34" t="s">
        <v>106</v>
      </c>
      <c r="C370" s="41">
        <v>2300</v>
      </c>
      <c r="D370" s="39">
        <v>82090</v>
      </c>
      <c r="E370" s="35" t="s">
        <v>271</v>
      </c>
      <c r="F370" s="36">
        <v>1</v>
      </c>
      <c r="G370" s="36">
        <v>0</v>
      </c>
      <c r="H370" s="42"/>
      <c r="K370" s="42"/>
    </row>
    <row r="371" spans="2:11" x14ac:dyDescent="0.25">
      <c r="B371" s="34" t="s">
        <v>106</v>
      </c>
      <c r="C371" s="41">
        <v>3200</v>
      </c>
      <c r="D371" s="39">
        <v>82090</v>
      </c>
      <c r="E371" s="35" t="s">
        <v>279</v>
      </c>
      <c r="F371" s="36">
        <v>1</v>
      </c>
      <c r="G371" s="36">
        <v>0</v>
      </c>
      <c r="H371" s="42"/>
      <c r="K371" s="42"/>
    </row>
    <row r="372" spans="2:11" x14ac:dyDescent="0.25">
      <c r="B372" s="34" t="s">
        <v>106</v>
      </c>
      <c r="C372" s="41">
        <v>9200</v>
      </c>
      <c r="D372" s="39">
        <v>82090</v>
      </c>
      <c r="E372" s="35" t="s">
        <v>328</v>
      </c>
      <c r="F372" s="36">
        <v>1</v>
      </c>
      <c r="G372" s="36">
        <v>0</v>
      </c>
      <c r="H372" s="42"/>
      <c r="K372" s="42"/>
    </row>
    <row r="373" spans="2:11" ht="15" x14ac:dyDescent="0.25">
      <c r="B373" s="81" t="s">
        <v>393</v>
      </c>
      <c r="C373" s="82"/>
      <c r="D373" s="82"/>
      <c r="E373" s="83"/>
      <c r="F373" s="50">
        <f>SUM(F369:F372)</f>
        <v>4</v>
      </c>
      <c r="G373" s="50">
        <f>SUM(G369:G372)</f>
        <v>0</v>
      </c>
      <c r="H373" s="42"/>
      <c r="K373" s="42"/>
    </row>
    <row r="374" spans="2:11" x14ac:dyDescent="0.25">
      <c r="B374" s="34" t="s">
        <v>367</v>
      </c>
      <c r="C374" s="34">
        <v>1100</v>
      </c>
      <c r="D374" s="34">
        <v>91100</v>
      </c>
      <c r="E374" s="35" t="s">
        <v>86</v>
      </c>
      <c r="F374" s="36">
        <v>16116.74</v>
      </c>
      <c r="G374" s="36">
        <v>16116.74</v>
      </c>
      <c r="H374" s="42"/>
      <c r="K374" s="42"/>
    </row>
    <row r="375" spans="2:11" x14ac:dyDescent="0.25">
      <c r="B375" s="34" t="s">
        <v>367</v>
      </c>
      <c r="C375" s="34">
        <v>1100</v>
      </c>
      <c r="D375" s="34">
        <v>91300</v>
      </c>
      <c r="E375" s="35" t="s">
        <v>87</v>
      </c>
      <c r="F375" s="36">
        <v>546647.97</v>
      </c>
      <c r="G375" s="36">
        <v>545170.01</v>
      </c>
      <c r="H375" s="42"/>
      <c r="K375" s="42"/>
    </row>
    <row r="376" spans="2:11" ht="15" x14ac:dyDescent="0.25">
      <c r="B376" s="81" t="s">
        <v>395</v>
      </c>
      <c r="C376" s="82"/>
      <c r="D376" s="82"/>
      <c r="E376" s="83"/>
      <c r="F376" s="50">
        <f>SUM(F374:F375)</f>
        <v>562764.71</v>
      </c>
      <c r="G376" s="50">
        <f>SUM(G374:G375)</f>
        <v>561286.75</v>
      </c>
      <c r="H376" s="42"/>
      <c r="K376" s="42"/>
    </row>
    <row r="377" spans="2:11" x14ac:dyDescent="0.25">
      <c r="B377" s="43"/>
      <c r="E377" s="44"/>
      <c r="H377" s="42"/>
      <c r="K377" s="42"/>
    </row>
    <row r="378" spans="2:11" ht="15" x14ac:dyDescent="0.25">
      <c r="B378" s="52" t="s">
        <v>179</v>
      </c>
      <c r="C378" s="48"/>
      <c r="D378" s="48"/>
      <c r="E378" s="53"/>
      <c r="F378" s="25">
        <f>SUM(F157+F309+F314+F358+F360+F368+F373+F376)</f>
        <v>10689243.747549489</v>
      </c>
      <c r="G378" s="25">
        <f>SUM(G157+G309+G314+G358+G360+G368+G373+G376)</f>
        <v>8563651.540000001</v>
      </c>
      <c r="H378" s="42"/>
      <c r="K378" s="42"/>
    </row>
    <row r="379" spans="2:11" x14ac:dyDescent="0.25">
      <c r="B379" s="43"/>
      <c r="E379" s="44"/>
      <c r="H379" s="42"/>
      <c r="K379" s="42"/>
    </row>
    <row r="381" spans="2:11" x14ac:dyDescent="0.25">
      <c r="F381" s="49"/>
      <c r="G381" s="49"/>
    </row>
  </sheetData>
  <sortState ref="B5:G371">
    <sortCondition ref="D5:D371"/>
    <sortCondition ref="C5:C371"/>
    <sortCondition ref="B5:B371"/>
  </sortState>
  <mergeCells count="8">
    <mergeCell ref="B373:E373"/>
    <mergeCell ref="B376:E376"/>
    <mergeCell ref="B157:E157"/>
    <mergeCell ref="B309:E309"/>
    <mergeCell ref="B314:E314"/>
    <mergeCell ref="B358:E358"/>
    <mergeCell ref="B360:E360"/>
    <mergeCell ref="B368:E368"/>
  </mergeCells>
  <pageMargins left="0.7" right="0.7" top="0.75" bottom="0.75" header="0.3" footer="0.3"/>
  <pageSetup paperSize="9" scale="54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9:L44"/>
  <sheetViews>
    <sheetView workbookViewId="0">
      <selection activeCell="C12" sqref="C12"/>
    </sheetView>
  </sheetViews>
  <sheetFormatPr baseColWidth="10" defaultRowHeight="15" x14ac:dyDescent="0.25"/>
  <cols>
    <col min="3" max="3" width="4.85546875" customWidth="1"/>
    <col min="6" max="6" width="30.85546875" customWidth="1"/>
    <col min="7" max="7" width="17.7109375" customWidth="1"/>
    <col min="8" max="8" width="7.140625" customWidth="1"/>
    <col min="9" max="9" width="21.28515625" customWidth="1"/>
  </cols>
  <sheetData>
    <row r="9" spans="3:9" ht="20.25" x14ac:dyDescent="0.25">
      <c r="C9" s="1" t="s">
        <v>397</v>
      </c>
      <c r="D9" s="1"/>
      <c r="E9" s="1"/>
      <c r="F9" s="2"/>
      <c r="G9" s="2"/>
      <c r="H9" s="2"/>
      <c r="I9" s="3"/>
    </row>
    <row r="10" spans="3:9" x14ac:dyDescent="0.25">
      <c r="C10" s="4"/>
      <c r="D10" s="4"/>
      <c r="E10" s="4"/>
      <c r="F10" s="4"/>
      <c r="G10" s="4"/>
      <c r="H10" s="4"/>
      <c r="I10" s="5"/>
    </row>
    <row r="11" spans="3:9" x14ac:dyDescent="0.25">
      <c r="C11" s="4"/>
      <c r="D11" s="4"/>
      <c r="E11" s="4"/>
      <c r="F11" s="4"/>
      <c r="G11" s="4"/>
      <c r="H11" s="4"/>
      <c r="I11" s="5"/>
    </row>
    <row r="12" spans="3:9" ht="15.75" thickBot="1" x14ac:dyDescent="0.3">
      <c r="C12" s="6"/>
      <c r="D12" s="6"/>
      <c r="E12" s="6"/>
      <c r="F12" s="6"/>
      <c r="G12" s="6"/>
      <c r="H12" s="6"/>
      <c r="I12" s="7"/>
    </row>
    <row r="13" spans="3:9" ht="25.5" thickTop="1" thickBot="1" x14ac:dyDescent="0.3">
      <c r="C13" s="26" t="s">
        <v>183</v>
      </c>
      <c r="D13" s="26"/>
      <c r="E13" s="26"/>
      <c r="F13" s="26"/>
      <c r="G13" s="26"/>
      <c r="H13" s="26"/>
      <c r="I13" s="27"/>
    </row>
    <row r="14" spans="3:9" ht="15.75" thickTop="1" x14ac:dyDescent="0.25">
      <c r="C14" s="4"/>
      <c r="D14" s="4"/>
      <c r="E14" s="4"/>
      <c r="F14" s="8"/>
      <c r="G14" s="8"/>
      <c r="H14" s="8"/>
      <c r="I14" s="9"/>
    </row>
    <row r="15" spans="3:9" x14ac:dyDescent="0.25">
      <c r="C15" s="10"/>
      <c r="D15" s="10"/>
      <c r="E15" s="10"/>
      <c r="F15" s="10"/>
      <c r="G15" s="10"/>
      <c r="H15" s="10"/>
      <c r="I15" s="11"/>
    </row>
    <row r="16" spans="3:9" ht="15.75" thickBot="1" x14ac:dyDescent="0.3">
      <c r="C16" s="10"/>
      <c r="D16" s="10"/>
      <c r="E16" s="10"/>
      <c r="F16" s="10"/>
      <c r="G16" s="10"/>
      <c r="H16" s="10"/>
      <c r="I16" s="11"/>
    </row>
    <row r="17" spans="3:9" ht="18.75" thickBot="1" x14ac:dyDescent="0.3">
      <c r="C17" s="4"/>
      <c r="D17" s="12" t="s">
        <v>4</v>
      </c>
      <c r="E17" s="13"/>
      <c r="F17" s="13"/>
      <c r="G17" s="14">
        <f>SUM(I20:I28)</f>
        <v>9393452.0975494906</v>
      </c>
      <c r="H17" s="15"/>
      <c r="I17" s="16"/>
    </row>
    <row r="18" spans="3:9" x14ac:dyDescent="0.25">
      <c r="C18" s="10"/>
      <c r="D18" s="10"/>
      <c r="E18" s="10"/>
      <c r="F18" s="10"/>
      <c r="G18" s="10"/>
      <c r="H18" s="10"/>
      <c r="I18" s="17"/>
    </row>
    <row r="19" spans="3:9" ht="15.75" thickBot="1" x14ac:dyDescent="0.3">
      <c r="C19" s="10"/>
      <c r="D19" s="10"/>
      <c r="E19" s="10"/>
      <c r="F19" s="10"/>
      <c r="G19" s="10"/>
      <c r="H19" s="10"/>
      <c r="I19" s="17"/>
    </row>
    <row r="20" spans="3:9" ht="16.5" thickBot="1" x14ac:dyDescent="0.3">
      <c r="C20" s="10"/>
      <c r="D20" s="18" t="s">
        <v>184</v>
      </c>
      <c r="E20" s="18"/>
      <c r="F20" s="18"/>
      <c r="G20" s="10"/>
      <c r="H20" s="10"/>
      <c r="I20" s="28">
        <f>'Detall DESP'!F157</f>
        <v>3637266.1389294923</v>
      </c>
    </row>
    <row r="21" spans="3:9" ht="16.5" thickBot="1" x14ac:dyDescent="0.3">
      <c r="C21" s="4"/>
      <c r="D21" s="4"/>
      <c r="E21" s="4"/>
      <c r="F21" s="4"/>
      <c r="G21" s="4"/>
      <c r="H21" s="4"/>
      <c r="I21" s="19"/>
    </row>
    <row r="22" spans="3:9" ht="16.5" thickBot="1" x14ac:dyDescent="0.3">
      <c r="C22" s="10"/>
      <c r="D22" s="20" t="s">
        <v>185</v>
      </c>
      <c r="E22" s="10"/>
      <c r="F22" s="10"/>
      <c r="G22" s="10"/>
      <c r="H22" s="10"/>
      <c r="I22" s="28">
        <f>'Detall DESP'!F309</f>
        <v>3737629.0999999996</v>
      </c>
    </row>
    <row r="23" spans="3:9" ht="16.5" thickBot="1" x14ac:dyDescent="0.3">
      <c r="C23" s="4"/>
      <c r="D23" s="4"/>
      <c r="E23" s="4"/>
      <c r="F23" s="4"/>
      <c r="G23" s="4"/>
      <c r="H23" s="4"/>
      <c r="I23" s="19"/>
    </row>
    <row r="24" spans="3:9" ht="16.5" thickBot="1" x14ac:dyDescent="0.3">
      <c r="C24" s="10"/>
      <c r="D24" s="18" t="s">
        <v>186</v>
      </c>
      <c r="E24" s="18"/>
      <c r="F24" s="18"/>
      <c r="G24" s="10"/>
      <c r="H24" s="10"/>
      <c r="I24" s="28">
        <f>'Detall DESP'!F314</f>
        <v>141100</v>
      </c>
    </row>
    <row r="25" spans="3:9" ht="16.5" thickBot="1" x14ac:dyDescent="0.3">
      <c r="C25" s="4"/>
      <c r="D25" s="4"/>
      <c r="E25" s="4"/>
      <c r="F25" s="4"/>
      <c r="G25" s="4"/>
      <c r="H25" s="4"/>
      <c r="I25" s="19"/>
    </row>
    <row r="26" spans="3:9" ht="16.5" thickBot="1" x14ac:dyDescent="0.3">
      <c r="C26" s="10"/>
      <c r="D26" s="18" t="s">
        <v>5</v>
      </c>
      <c r="E26" s="18"/>
      <c r="F26" s="18"/>
      <c r="G26" s="10"/>
      <c r="H26" s="10"/>
      <c r="I26" s="29">
        <f>'Detall DESP'!F358</f>
        <v>1419271.24862</v>
      </c>
    </row>
    <row r="27" spans="3:9" ht="16.5" thickBot="1" x14ac:dyDescent="0.3">
      <c r="C27" s="4"/>
      <c r="D27" s="4"/>
      <c r="E27" s="4"/>
      <c r="F27" s="4"/>
      <c r="G27" s="4"/>
      <c r="H27" s="4"/>
      <c r="I27" s="19"/>
    </row>
    <row r="28" spans="3:9" ht="16.5" thickBot="1" x14ac:dyDescent="0.3">
      <c r="C28" s="10"/>
      <c r="D28" s="18" t="s">
        <v>187</v>
      </c>
      <c r="E28" s="18"/>
      <c r="F28" s="18"/>
      <c r="G28" s="10"/>
      <c r="H28" s="10"/>
      <c r="I28" s="29">
        <f>'Detall DESP'!F360</f>
        <v>458185.61</v>
      </c>
    </row>
    <row r="29" spans="3:9" ht="15.75" x14ac:dyDescent="0.25">
      <c r="C29" s="4"/>
      <c r="D29" s="4"/>
      <c r="E29" s="4"/>
      <c r="F29" s="4"/>
      <c r="G29" s="4"/>
      <c r="H29" s="4"/>
      <c r="I29" s="19"/>
    </row>
    <row r="30" spans="3:9" ht="16.5" thickBot="1" x14ac:dyDescent="0.3">
      <c r="C30" s="10"/>
      <c r="D30" s="18"/>
      <c r="E30" s="18"/>
      <c r="F30" s="18"/>
      <c r="G30" s="10"/>
      <c r="H30" s="10"/>
      <c r="I30" s="19"/>
    </row>
    <row r="31" spans="3:9" ht="18.75" thickBot="1" x14ac:dyDescent="0.3">
      <c r="C31" s="4"/>
      <c r="D31" s="21" t="s">
        <v>6</v>
      </c>
      <c r="E31" s="22"/>
      <c r="F31" s="22"/>
      <c r="G31" s="14">
        <f>I34+I36+I38+I40</f>
        <v>1295791.6499999999</v>
      </c>
      <c r="H31" s="15"/>
      <c r="I31" s="16"/>
    </row>
    <row r="32" spans="3:9" x14ac:dyDescent="0.25">
      <c r="C32" s="10"/>
      <c r="D32" s="10"/>
      <c r="E32" s="10"/>
      <c r="F32" s="10"/>
      <c r="G32" s="10"/>
      <c r="H32" s="10"/>
      <c r="I32" s="17"/>
    </row>
    <row r="33" spans="3:12" ht="15.75" thickBot="1" x14ac:dyDescent="0.3">
      <c r="C33" s="10"/>
      <c r="D33" s="10"/>
      <c r="E33" s="10"/>
      <c r="F33" s="10"/>
      <c r="G33" s="10"/>
      <c r="H33" s="10"/>
      <c r="I33" s="17"/>
    </row>
    <row r="34" spans="3:12" ht="16.5" thickBot="1" x14ac:dyDescent="0.3">
      <c r="C34" s="10"/>
      <c r="D34" s="18" t="s">
        <v>188</v>
      </c>
      <c r="E34" s="18"/>
      <c r="F34" s="18"/>
      <c r="G34" s="18"/>
      <c r="H34" s="18"/>
      <c r="I34" s="28">
        <f>'Detall DESP'!F368</f>
        <v>733022.94</v>
      </c>
    </row>
    <row r="35" spans="3:12" ht="16.5" thickBot="1" x14ac:dyDescent="0.3">
      <c r="C35" s="4"/>
      <c r="D35" s="4"/>
      <c r="E35" s="4"/>
      <c r="F35" s="4"/>
      <c r="G35" s="4"/>
      <c r="H35" s="4"/>
      <c r="I35" s="23"/>
    </row>
    <row r="36" spans="3:12" ht="16.5" thickBot="1" x14ac:dyDescent="0.3">
      <c r="C36" s="10"/>
      <c r="D36" s="18" t="s">
        <v>7</v>
      </c>
      <c r="E36" s="18"/>
      <c r="F36" s="18"/>
      <c r="G36" s="18"/>
      <c r="H36" s="18"/>
      <c r="I36" s="28">
        <v>0</v>
      </c>
    </row>
    <row r="37" spans="3:12" ht="16.5" thickBot="1" x14ac:dyDescent="0.3">
      <c r="C37" s="4"/>
      <c r="D37" s="4"/>
      <c r="E37" s="4"/>
      <c r="F37" s="4"/>
      <c r="G37" s="4"/>
      <c r="H37" s="4"/>
      <c r="I37" s="23"/>
    </row>
    <row r="38" spans="3:12" ht="16.5" thickBot="1" x14ac:dyDescent="0.3">
      <c r="C38" s="10"/>
      <c r="D38" s="18" t="s">
        <v>8</v>
      </c>
      <c r="E38" s="18"/>
      <c r="F38" s="18"/>
      <c r="G38" s="18"/>
      <c r="H38" s="18"/>
      <c r="I38" s="28">
        <f>'Detall DESP'!F373</f>
        <v>4</v>
      </c>
    </row>
    <row r="39" spans="3:12" ht="16.5" thickBot="1" x14ac:dyDescent="0.3">
      <c r="C39" s="4"/>
      <c r="D39" s="4"/>
      <c r="E39" s="4"/>
      <c r="F39" s="4"/>
      <c r="G39" s="4"/>
      <c r="H39" s="4"/>
      <c r="I39" s="23"/>
    </row>
    <row r="40" spans="3:12" ht="16.5" thickBot="1" x14ac:dyDescent="0.3">
      <c r="C40" s="10"/>
      <c r="D40" s="18" t="s">
        <v>9</v>
      </c>
      <c r="E40" s="18"/>
      <c r="F40" s="18"/>
      <c r="G40" s="18"/>
      <c r="H40" s="18"/>
      <c r="I40" s="28">
        <f>'Detall DESP'!F376</f>
        <v>562764.71</v>
      </c>
    </row>
    <row r="41" spans="3:12" ht="15.75" x14ac:dyDescent="0.25">
      <c r="C41" s="10"/>
      <c r="D41" s="10"/>
      <c r="E41" s="10"/>
      <c r="F41" s="10"/>
      <c r="G41" s="10"/>
      <c r="H41" s="10"/>
      <c r="I41" s="19"/>
    </row>
    <row r="42" spans="3:12" ht="15.75" thickBot="1" x14ac:dyDescent="0.3">
      <c r="C42" s="10"/>
      <c r="D42" s="4"/>
      <c r="E42" s="4"/>
      <c r="F42" s="4"/>
      <c r="G42" s="4"/>
      <c r="H42" s="4"/>
      <c r="I42" s="24"/>
    </row>
    <row r="43" spans="3:12" ht="18.75" thickBot="1" x14ac:dyDescent="0.3">
      <c r="C43" s="18"/>
      <c r="D43" s="30"/>
      <c r="E43" s="31"/>
      <c r="F43" s="32" t="s">
        <v>189</v>
      </c>
      <c r="G43" s="33"/>
      <c r="H43" s="32"/>
      <c r="I43" s="28">
        <f>SUM(G17+G31)</f>
        <v>10689243.747549491</v>
      </c>
    </row>
    <row r="44" spans="3:12" x14ac:dyDescent="0.25">
      <c r="F44" s="10"/>
      <c r="G44" s="10"/>
      <c r="H44" s="10"/>
      <c r="I44" s="10"/>
      <c r="J44" s="10"/>
      <c r="K44" s="10"/>
      <c r="L44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7"/>
  <sheetViews>
    <sheetView tabSelected="1" topLeftCell="A320" zoomScale="85" zoomScaleNormal="85" workbookViewId="0">
      <selection activeCell="E358" sqref="E358"/>
    </sheetView>
  </sheetViews>
  <sheetFormatPr baseColWidth="10" defaultRowHeight="14.25" x14ac:dyDescent="0.25"/>
  <cols>
    <col min="1" max="1" width="7.28515625" style="54" bestFit="1" customWidth="1"/>
    <col min="2" max="2" width="7.28515625" style="43" customWidth="1"/>
    <col min="3" max="3" width="11.5703125" style="42" bestFit="1" customWidth="1"/>
    <col min="4" max="4" width="11.5703125" style="43" bestFit="1" customWidth="1"/>
    <col min="5" max="5" width="66.7109375" style="43" bestFit="1" customWidth="1"/>
    <col min="6" max="6" width="14.42578125" style="42" bestFit="1" customWidth="1"/>
    <col min="7" max="8" width="16.140625" style="42" customWidth="1"/>
    <col min="9" max="9" width="9.7109375" style="54" customWidth="1"/>
    <col min="10" max="10" width="11.42578125" style="55"/>
    <col min="11" max="11" width="11.42578125" style="77"/>
    <col min="12" max="14" width="11.42578125" style="55"/>
    <col min="15" max="15" width="59.5703125" style="55" bestFit="1" customWidth="1"/>
    <col min="16" max="17" width="17.7109375" style="55" customWidth="1"/>
    <col min="18" max="20" width="11.42578125" style="55"/>
    <col min="21" max="16384" width="11.42578125" style="54"/>
  </cols>
  <sheetData>
    <row r="1" spans="1:20" x14ac:dyDescent="0.25">
      <c r="K1" s="56"/>
      <c r="L1" s="57"/>
      <c r="M1" s="56"/>
      <c r="N1" s="56"/>
      <c r="O1" s="57"/>
      <c r="P1" s="57"/>
      <c r="Q1" s="57"/>
    </row>
    <row r="2" spans="1:20" ht="15" x14ac:dyDescent="0.25">
      <c r="A2" s="58" t="s">
        <v>2</v>
      </c>
      <c r="B2" s="45" t="s">
        <v>10</v>
      </c>
      <c r="C2" s="45" t="s">
        <v>176</v>
      </c>
      <c r="D2" s="45" t="s">
        <v>177</v>
      </c>
      <c r="E2" s="58" t="s">
        <v>3</v>
      </c>
      <c r="F2" s="45">
        <v>2024</v>
      </c>
      <c r="G2" s="45">
        <v>2023</v>
      </c>
      <c r="H2" s="54"/>
      <c r="I2" s="59"/>
      <c r="J2" s="60"/>
      <c r="K2" s="60"/>
      <c r="L2" s="60"/>
      <c r="M2" s="60"/>
      <c r="N2" s="59"/>
      <c r="O2" s="60"/>
      <c r="P2" s="60"/>
      <c r="T2" s="54"/>
    </row>
    <row r="3" spans="1:20" x14ac:dyDescent="0.25">
      <c r="A3" s="61" t="str">
        <f>MID(D3,1,1)</f>
        <v>1</v>
      </c>
      <c r="B3" s="62" t="s">
        <v>106</v>
      </c>
      <c r="C3" s="62">
        <v>9120</v>
      </c>
      <c r="D3" s="62">
        <v>10000</v>
      </c>
      <c r="E3" s="63" t="s">
        <v>309</v>
      </c>
      <c r="F3" s="64">
        <v>183533</v>
      </c>
      <c r="G3" s="64">
        <v>167089.74</v>
      </c>
      <c r="H3" s="54"/>
      <c r="I3" s="65"/>
      <c r="J3" s="66"/>
      <c r="K3" s="67"/>
      <c r="L3" s="66"/>
      <c r="M3" s="66"/>
      <c r="N3" s="67"/>
      <c r="O3" s="68"/>
      <c r="P3" s="69"/>
      <c r="T3" s="54"/>
    </row>
    <row r="4" spans="1:20" x14ac:dyDescent="0.25">
      <c r="A4" s="61" t="str">
        <f t="shared" ref="A4:A68" si="0">MID(D4,1,1)</f>
        <v>1</v>
      </c>
      <c r="B4" s="62" t="s">
        <v>106</v>
      </c>
      <c r="C4" s="62">
        <v>9120</v>
      </c>
      <c r="D4" s="62">
        <v>10001</v>
      </c>
      <c r="E4" s="63" t="s">
        <v>310</v>
      </c>
      <c r="F4" s="64">
        <v>87180</v>
      </c>
      <c r="G4" s="64">
        <v>39636</v>
      </c>
      <c r="H4" s="54"/>
      <c r="I4" s="65"/>
      <c r="J4" s="66"/>
      <c r="K4" s="67"/>
      <c r="L4" s="66"/>
      <c r="M4" s="66"/>
      <c r="N4" s="67"/>
      <c r="O4" s="68"/>
      <c r="P4" s="69"/>
      <c r="T4" s="54"/>
    </row>
    <row r="5" spans="1:20" x14ac:dyDescent="0.25">
      <c r="A5" s="61" t="str">
        <f t="shared" si="0"/>
        <v>1</v>
      </c>
      <c r="B5" s="62" t="s">
        <v>106</v>
      </c>
      <c r="C5" s="62">
        <v>9220</v>
      </c>
      <c r="D5" s="62">
        <v>11000</v>
      </c>
      <c r="E5" s="63" t="s">
        <v>329</v>
      </c>
      <c r="F5" s="64">
        <v>35000</v>
      </c>
      <c r="G5" s="64">
        <v>0</v>
      </c>
      <c r="H5" s="54"/>
      <c r="I5" s="65"/>
      <c r="J5" s="66"/>
      <c r="K5" s="67"/>
      <c r="L5" s="66"/>
      <c r="M5" s="66"/>
      <c r="N5" s="67"/>
      <c r="O5" s="68"/>
      <c r="P5" s="69"/>
      <c r="T5" s="54"/>
    </row>
    <row r="6" spans="1:20" x14ac:dyDescent="0.25">
      <c r="A6" s="61" t="str">
        <f t="shared" si="0"/>
        <v>1</v>
      </c>
      <c r="B6" s="62" t="s">
        <v>106</v>
      </c>
      <c r="C6" s="62">
        <v>1510</v>
      </c>
      <c r="D6" s="62">
        <v>12000</v>
      </c>
      <c r="E6" s="63" t="s">
        <v>114</v>
      </c>
      <c r="F6" s="64">
        <v>51398.879999999997</v>
      </c>
      <c r="G6" s="64">
        <v>49178.7</v>
      </c>
      <c r="H6" s="54"/>
      <c r="I6" s="65"/>
      <c r="J6" s="66"/>
      <c r="K6" s="67"/>
      <c r="L6" s="66"/>
      <c r="M6" s="66"/>
      <c r="N6" s="67"/>
      <c r="O6" s="68"/>
      <c r="P6" s="69"/>
      <c r="T6" s="54"/>
    </row>
    <row r="7" spans="1:20" x14ac:dyDescent="0.25">
      <c r="A7" s="61" t="str">
        <f t="shared" si="0"/>
        <v>1</v>
      </c>
      <c r="B7" s="62" t="s">
        <v>106</v>
      </c>
      <c r="C7" s="62">
        <v>1530</v>
      </c>
      <c r="D7" s="62">
        <v>12000</v>
      </c>
      <c r="E7" s="63" t="s">
        <v>249</v>
      </c>
      <c r="F7" s="64">
        <v>17132.96</v>
      </c>
      <c r="G7" s="64">
        <v>0</v>
      </c>
      <c r="H7" s="54"/>
      <c r="I7" s="65"/>
      <c r="J7" s="66"/>
      <c r="K7" s="67"/>
      <c r="L7" s="66"/>
      <c r="M7" s="66"/>
      <c r="N7" s="67"/>
      <c r="O7" s="68"/>
      <c r="P7" s="69"/>
      <c r="T7" s="54"/>
    </row>
    <row r="8" spans="1:20" x14ac:dyDescent="0.25">
      <c r="A8" s="61" t="str">
        <f t="shared" si="0"/>
        <v>1</v>
      </c>
      <c r="B8" s="62" t="s">
        <v>106</v>
      </c>
      <c r="C8" s="62">
        <v>9200</v>
      </c>
      <c r="D8" s="62">
        <v>12000</v>
      </c>
      <c r="E8" s="63" t="s">
        <v>312</v>
      </c>
      <c r="F8" s="64">
        <v>47515.08</v>
      </c>
      <c r="G8" s="64">
        <v>28687.58</v>
      </c>
      <c r="H8" s="54"/>
      <c r="I8" s="65"/>
      <c r="J8" s="66"/>
      <c r="K8" s="67"/>
      <c r="L8" s="66"/>
      <c r="M8" s="66"/>
      <c r="N8" s="67"/>
      <c r="O8" s="68"/>
      <c r="P8" s="69"/>
      <c r="T8" s="54"/>
    </row>
    <row r="9" spans="1:20" x14ac:dyDescent="0.25">
      <c r="A9" s="61" t="str">
        <f t="shared" si="0"/>
        <v>1</v>
      </c>
      <c r="B9" s="62" t="s">
        <v>106</v>
      </c>
      <c r="C9" s="62">
        <v>9310</v>
      </c>
      <c r="D9" s="62">
        <v>12000</v>
      </c>
      <c r="E9" s="63" t="s">
        <v>340</v>
      </c>
      <c r="F9" s="64">
        <v>17132.96</v>
      </c>
      <c r="G9" s="64">
        <v>12294.68</v>
      </c>
      <c r="H9" s="54"/>
      <c r="I9" s="65"/>
      <c r="J9" s="66"/>
      <c r="K9" s="67"/>
      <c r="L9" s="66"/>
      <c r="M9" s="66"/>
      <c r="N9" s="70"/>
      <c r="O9" s="68"/>
      <c r="P9" s="69"/>
      <c r="T9" s="54"/>
    </row>
    <row r="10" spans="1:20" x14ac:dyDescent="0.25">
      <c r="A10" s="61" t="str">
        <f t="shared" si="0"/>
        <v>1</v>
      </c>
      <c r="B10" s="62" t="s">
        <v>106</v>
      </c>
      <c r="C10" s="62">
        <v>9340</v>
      </c>
      <c r="D10" s="62">
        <v>12000</v>
      </c>
      <c r="E10" s="63" t="s">
        <v>349</v>
      </c>
      <c r="F10" s="64">
        <v>13740.078171428571</v>
      </c>
      <c r="G10" s="64">
        <v>16392.900000000001</v>
      </c>
      <c r="H10" s="54"/>
      <c r="I10" s="65"/>
      <c r="J10" s="66"/>
      <c r="K10" s="67"/>
      <c r="L10" s="66"/>
      <c r="M10" s="66"/>
      <c r="N10" s="67"/>
      <c r="O10" s="68"/>
      <c r="P10" s="69"/>
      <c r="T10" s="54"/>
    </row>
    <row r="11" spans="1:20" x14ac:dyDescent="0.25">
      <c r="A11" s="61" t="str">
        <f t="shared" si="0"/>
        <v>1</v>
      </c>
      <c r="B11" s="62" t="s">
        <v>106</v>
      </c>
      <c r="C11" s="62">
        <v>1510</v>
      </c>
      <c r="D11" s="62">
        <v>12001</v>
      </c>
      <c r="E11" s="63" t="s">
        <v>115</v>
      </c>
      <c r="F11" s="64">
        <v>15065.74</v>
      </c>
      <c r="G11" s="64">
        <v>28830.04</v>
      </c>
      <c r="H11" s="54"/>
      <c r="I11" s="65"/>
      <c r="J11" s="66"/>
      <c r="K11" s="67"/>
      <c r="L11" s="66"/>
      <c r="M11" s="66"/>
      <c r="N11" s="67"/>
      <c r="O11" s="68"/>
      <c r="P11" s="69"/>
      <c r="T11" s="54"/>
    </row>
    <row r="12" spans="1:20" x14ac:dyDescent="0.25">
      <c r="A12" s="61" t="str">
        <f t="shared" si="0"/>
        <v>1</v>
      </c>
      <c r="B12" s="62" t="s">
        <v>106</v>
      </c>
      <c r="C12" s="62">
        <v>1530</v>
      </c>
      <c r="D12" s="62">
        <v>12001</v>
      </c>
      <c r="E12" s="63" t="s">
        <v>421</v>
      </c>
      <c r="F12" s="64">
        <v>15065.74</v>
      </c>
      <c r="G12" s="64">
        <v>0</v>
      </c>
      <c r="H12" s="54"/>
      <c r="I12" s="65"/>
      <c r="J12" s="66"/>
      <c r="K12" s="67"/>
      <c r="L12" s="66"/>
      <c r="M12" s="66"/>
      <c r="N12" s="67"/>
      <c r="O12" s="68"/>
      <c r="P12" s="69"/>
      <c r="T12" s="54"/>
    </row>
    <row r="13" spans="1:20" x14ac:dyDescent="0.25">
      <c r="A13" s="61" t="str">
        <f t="shared" si="0"/>
        <v>1</v>
      </c>
      <c r="B13" s="62" t="s">
        <v>106</v>
      </c>
      <c r="C13" s="71">
        <v>4320</v>
      </c>
      <c r="D13" s="71">
        <v>12001</v>
      </c>
      <c r="E13" s="72" t="s">
        <v>126</v>
      </c>
      <c r="F13" s="64">
        <v>0</v>
      </c>
      <c r="G13" s="64">
        <v>14415.02</v>
      </c>
      <c r="H13" s="54"/>
      <c r="I13" s="65"/>
      <c r="J13" s="66"/>
      <c r="K13" s="67"/>
      <c r="L13" s="66"/>
      <c r="M13" s="66"/>
      <c r="N13" s="67"/>
      <c r="O13" s="68"/>
      <c r="P13" s="69"/>
      <c r="T13" s="54"/>
    </row>
    <row r="14" spans="1:20" x14ac:dyDescent="0.25">
      <c r="A14" s="61" t="str">
        <f t="shared" si="0"/>
        <v>1</v>
      </c>
      <c r="B14" s="62" t="s">
        <v>106</v>
      </c>
      <c r="C14" s="62">
        <v>9200</v>
      </c>
      <c r="D14" s="62">
        <v>12001</v>
      </c>
      <c r="E14" s="63" t="s">
        <v>313</v>
      </c>
      <c r="F14" s="64">
        <v>11538.76</v>
      </c>
      <c r="G14" s="64">
        <v>14415.02</v>
      </c>
      <c r="H14" s="54"/>
      <c r="I14" s="65"/>
      <c r="J14" s="66"/>
      <c r="K14" s="67"/>
      <c r="L14" s="66"/>
      <c r="M14" s="66"/>
      <c r="N14" s="67"/>
      <c r="O14" s="68"/>
      <c r="P14" s="69"/>
      <c r="T14" s="54"/>
    </row>
    <row r="15" spans="1:20" x14ac:dyDescent="0.25">
      <c r="A15" s="61" t="str">
        <f t="shared" si="0"/>
        <v>1</v>
      </c>
      <c r="B15" s="62" t="s">
        <v>106</v>
      </c>
      <c r="C15" s="62">
        <v>1300</v>
      </c>
      <c r="D15" s="62">
        <v>12003</v>
      </c>
      <c r="E15" s="63" t="s">
        <v>107</v>
      </c>
      <c r="F15" s="64">
        <v>207697.68000000002</v>
      </c>
      <c r="G15" s="64">
        <v>209767.6</v>
      </c>
      <c r="H15" s="54"/>
      <c r="I15" s="65"/>
      <c r="J15" s="66"/>
      <c r="K15" s="67"/>
      <c r="L15" s="66"/>
      <c r="M15" s="66"/>
      <c r="N15" s="67"/>
      <c r="O15" s="68"/>
      <c r="P15" s="69"/>
      <c r="T15" s="54"/>
    </row>
    <row r="16" spans="1:20" x14ac:dyDescent="0.25">
      <c r="A16" s="61" t="str">
        <f t="shared" si="0"/>
        <v>1</v>
      </c>
      <c r="B16" s="62" t="s">
        <v>106</v>
      </c>
      <c r="C16" s="71">
        <v>9200</v>
      </c>
      <c r="D16" s="71">
        <v>12003</v>
      </c>
      <c r="E16" s="72" t="s">
        <v>134</v>
      </c>
      <c r="F16" s="64">
        <v>0</v>
      </c>
      <c r="G16" s="64">
        <v>33121.199999999997</v>
      </c>
      <c r="H16" s="54"/>
      <c r="I16" s="65"/>
      <c r="J16" s="66"/>
      <c r="K16" s="67"/>
      <c r="L16" s="66"/>
      <c r="M16" s="66"/>
      <c r="N16" s="67"/>
      <c r="O16" s="68"/>
      <c r="P16" s="69"/>
      <c r="T16" s="54"/>
    </row>
    <row r="17" spans="1:20" x14ac:dyDescent="0.25">
      <c r="A17" s="61" t="str">
        <f t="shared" si="0"/>
        <v>1</v>
      </c>
      <c r="B17" s="62" t="s">
        <v>106</v>
      </c>
      <c r="C17" s="62">
        <v>9310</v>
      </c>
      <c r="D17" s="62">
        <v>12003</v>
      </c>
      <c r="E17" s="63" t="s">
        <v>341</v>
      </c>
      <c r="F17" s="64">
        <v>11538.76</v>
      </c>
      <c r="G17" s="64">
        <v>11040.4</v>
      </c>
      <c r="H17" s="54"/>
      <c r="I17" s="65"/>
      <c r="J17" s="66"/>
      <c r="K17" s="67"/>
      <c r="L17" s="66"/>
      <c r="M17" s="66"/>
      <c r="N17" s="73"/>
      <c r="O17" s="68"/>
      <c r="P17" s="69"/>
      <c r="T17" s="54"/>
    </row>
    <row r="18" spans="1:20" x14ac:dyDescent="0.25">
      <c r="A18" s="61" t="str">
        <f t="shared" si="0"/>
        <v>1</v>
      </c>
      <c r="B18" s="62" t="s">
        <v>106</v>
      </c>
      <c r="C18" s="62">
        <v>1500</v>
      </c>
      <c r="D18" s="62">
        <v>12004</v>
      </c>
      <c r="E18" s="63" t="s">
        <v>116</v>
      </c>
      <c r="F18" s="64">
        <v>32610.520000000004</v>
      </c>
      <c r="G18" s="64">
        <v>18716</v>
      </c>
      <c r="H18" s="54"/>
      <c r="I18" s="65"/>
      <c r="J18" s="66"/>
      <c r="K18" s="67"/>
      <c r="L18" s="66"/>
      <c r="M18" s="66"/>
      <c r="N18" s="67"/>
      <c r="O18" s="68"/>
      <c r="P18" s="69"/>
      <c r="T18" s="54"/>
    </row>
    <row r="19" spans="1:20" x14ac:dyDescent="0.25">
      <c r="A19" s="61" t="str">
        <f t="shared" si="0"/>
        <v>1</v>
      </c>
      <c r="B19" s="62" t="s">
        <v>106</v>
      </c>
      <c r="C19" s="62">
        <v>1700</v>
      </c>
      <c r="D19" s="62">
        <v>12004</v>
      </c>
      <c r="E19" s="63" t="s">
        <v>256</v>
      </c>
      <c r="F19" s="64">
        <v>9780.5400000000009</v>
      </c>
      <c r="G19" s="64">
        <v>5457.28</v>
      </c>
      <c r="H19" s="54"/>
      <c r="I19" s="65"/>
      <c r="J19" s="66"/>
      <c r="K19" s="67"/>
      <c r="L19" s="66"/>
      <c r="M19" s="66"/>
      <c r="N19" s="67"/>
      <c r="O19" s="68"/>
      <c r="P19" s="69"/>
      <c r="T19" s="54"/>
    </row>
    <row r="20" spans="1:20" x14ac:dyDescent="0.25">
      <c r="A20" s="61" t="str">
        <f t="shared" si="0"/>
        <v>1</v>
      </c>
      <c r="B20" s="62" t="s">
        <v>106</v>
      </c>
      <c r="C20" s="62">
        <v>2300</v>
      </c>
      <c r="D20" s="62">
        <v>12004</v>
      </c>
      <c r="E20" s="63" t="s">
        <v>263</v>
      </c>
      <c r="F20" s="64">
        <v>9780.5400000000009</v>
      </c>
      <c r="G20" s="64">
        <v>5054.1099999999997</v>
      </c>
      <c r="H20" s="54"/>
      <c r="I20" s="65"/>
      <c r="J20" s="66"/>
      <c r="K20" s="67"/>
      <c r="L20" s="66"/>
      <c r="M20" s="66"/>
      <c r="N20" s="67"/>
      <c r="O20" s="68"/>
      <c r="P20" s="69"/>
      <c r="T20" s="54"/>
    </row>
    <row r="21" spans="1:20" x14ac:dyDescent="0.25">
      <c r="A21" s="61" t="str">
        <f t="shared" si="0"/>
        <v>1</v>
      </c>
      <c r="B21" s="62" t="s">
        <v>106</v>
      </c>
      <c r="C21" s="62">
        <v>3360</v>
      </c>
      <c r="D21" s="62">
        <v>12004</v>
      </c>
      <c r="E21" s="63" t="s">
        <v>291</v>
      </c>
      <c r="F21" s="64">
        <v>15065.74</v>
      </c>
      <c r="G21" s="64">
        <v>14499.7</v>
      </c>
      <c r="H21" s="54"/>
      <c r="I21" s="65"/>
      <c r="J21" s="66"/>
      <c r="K21" s="67"/>
      <c r="L21" s="66"/>
      <c r="M21" s="66"/>
      <c r="N21" s="67"/>
      <c r="O21" s="68"/>
      <c r="P21" s="69"/>
      <c r="T21" s="54"/>
    </row>
    <row r="22" spans="1:20" x14ac:dyDescent="0.25">
      <c r="A22" s="61" t="str">
        <f t="shared" si="0"/>
        <v>1</v>
      </c>
      <c r="B22" s="62" t="s">
        <v>106</v>
      </c>
      <c r="C22" s="62">
        <v>9200</v>
      </c>
      <c r="D22" s="62">
        <v>12004</v>
      </c>
      <c r="E22" s="63" t="s">
        <v>314</v>
      </c>
      <c r="F22" s="64">
        <v>39122.160000000003</v>
      </c>
      <c r="G22" s="64">
        <v>74864</v>
      </c>
      <c r="H22" s="54"/>
      <c r="I22" s="65"/>
      <c r="J22" s="66"/>
      <c r="K22" s="67"/>
      <c r="L22" s="66"/>
      <c r="M22" s="66"/>
      <c r="N22" s="67"/>
      <c r="O22" s="68"/>
      <c r="P22" s="69"/>
      <c r="T22" s="54"/>
    </row>
    <row r="23" spans="1:20" x14ac:dyDescent="0.25">
      <c r="A23" s="61" t="str">
        <f t="shared" si="0"/>
        <v>1</v>
      </c>
      <c r="B23" s="62" t="s">
        <v>106</v>
      </c>
      <c r="C23" s="62">
        <v>9250</v>
      </c>
      <c r="D23" s="62">
        <v>12004</v>
      </c>
      <c r="E23" s="63" t="s">
        <v>331</v>
      </c>
      <c r="F23" s="64">
        <v>9780.5400000000009</v>
      </c>
      <c r="G23" s="64">
        <v>0</v>
      </c>
      <c r="H23" s="54"/>
      <c r="I23" s="65"/>
      <c r="J23" s="66"/>
      <c r="K23" s="67"/>
      <c r="L23" s="66"/>
      <c r="M23" s="66"/>
      <c r="N23" s="67"/>
      <c r="O23" s="68"/>
      <c r="P23" s="69"/>
      <c r="T23" s="54"/>
    </row>
    <row r="24" spans="1:20" x14ac:dyDescent="0.25">
      <c r="A24" s="61" t="str">
        <f t="shared" si="0"/>
        <v>1</v>
      </c>
      <c r="B24" s="62" t="s">
        <v>106</v>
      </c>
      <c r="C24" s="62">
        <v>9310</v>
      </c>
      <c r="D24" s="62">
        <v>12004</v>
      </c>
      <c r="E24" s="63" t="s">
        <v>342</v>
      </c>
      <c r="F24" s="64">
        <v>9780.5400000000009</v>
      </c>
      <c r="G24" s="64">
        <v>9358</v>
      </c>
      <c r="H24" s="54"/>
      <c r="I24" s="65"/>
      <c r="J24" s="66"/>
      <c r="K24" s="67"/>
      <c r="L24" s="66"/>
      <c r="M24" s="66"/>
      <c r="N24" s="67"/>
      <c r="O24" s="68"/>
      <c r="P24" s="69"/>
      <c r="T24" s="54"/>
    </row>
    <row r="25" spans="1:20" x14ac:dyDescent="0.25">
      <c r="A25" s="61" t="str">
        <f t="shared" si="0"/>
        <v>1</v>
      </c>
      <c r="B25" s="62" t="s">
        <v>106</v>
      </c>
      <c r="C25" s="62">
        <v>9340</v>
      </c>
      <c r="D25" s="62">
        <v>12004</v>
      </c>
      <c r="E25" s="63" t="s">
        <v>350</v>
      </c>
      <c r="F25" s="64">
        <v>9780.5400000000009</v>
      </c>
      <c r="G25" s="64">
        <v>9358</v>
      </c>
      <c r="H25" s="54"/>
      <c r="I25" s="65"/>
      <c r="J25" s="66"/>
      <c r="K25" s="67"/>
      <c r="L25" s="66"/>
      <c r="M25" s="66"/>
      <c r="N25" s="67"/>
      <c r="O25" s="68"/>
      <c r="P25" s="69"/>
      <c r="T25" s="54"/>
    </row>
    <row r="26" spans="1:20" x14ac:dyDescent="0.25">
      <c r="A26" s="61" t="str">
        <f t="shared" si="0"/>
        <v>1</v>
      </c>
      <c r="B26" s="62" t="s">
        <v>106</v>
      </c>
      <c r="C26" s="71">
        <v>9200</v>
      </c>
      <c r="D26" s="71">
        <v>12005</v>
      </c>
      <c r="E26" s="72" t="s">
        <v>135</v>
      </c>
      <c r="F26" s="64">
        <v>0</v>
      </c>
      <c r="G26" s="64">
        <v>17152.52</v>
      </c>
      <c r="H26" s="54"/>
      <c r="I26" s="65"/>
      <c r="J26" s="66"/>
      <c r="K26" s="67"/>
      <c r="L26" s="66"/>
      <c r="M26" s="66"/>
      <c r="N26" s="67"/>
      <c r="O26" s="68"/>
      <c r="P26" s="69"/>
      <c r="T26" s="54"/>
    </row>
    <row r="27" spans="1:20" x14ac:dyDescent="0.25">
      <c r="A27" s="61" t="str">
        <f t="shared" si="0"/>
        <v>1</v>
      </c>
      <c r="B27" s="62" t="s">
        <v>106</v>
      </c>
      <c r="C27" s="62">
        <v>9250</v>
      </c>
      <c r="D27" s="62">
        <v>12005</v>
      </c>
      <c r="E27" s="63" t="s">
        <v>332</v>
      </c>
      <c r="F27" s="64">
        <v>15045.875</v>
      </c>
      <c r="G27" s="64">
        <v>0</v>
      </c>
      <c r="H27" s="54"/>
      <c r="I27" s="65"/>
      <c r="J27" s="66"/>
      <c r="K27" s="67"/>
      <c r="L27" s="66"/>
      <c r="M27" s="66"/>
      <c r="N27" s="67"/>
      <c r="O27" s="68"/>
      <c r="P27" s="69"/>
      <c r="T27" s="54"/>
    </row>
    <row r="28" spans="1:20" x14ac:dyDescent="0.25">
      <c r="A28" s="61" t="str">
        <f t="shared" si="0"/>
        <v>1</v>
      </c>
      <c r="B28" s="62" t="s">
        <v>106</v>
      </c>
      <c r="C28" s="62">
        <v>1300</v>
      </c>
      <c r="D28" s="62">
        <v>12006</v>
      </c>
      <c r="E28" s="63" t="s">
        <v>108</v>
      </c>
      <c r="F28" s="64">
        <v>32059.220000000005</v>
      </c>
      <c r="G28" s="64">
        <v>24204.06</v>
      </c>
      <c r="H28" s="54"/>
      <c r="I28" s="65"/>
      <c r="J28" s="66"/>
      <c r="K28" s="67"/>
      <c r="L28" s="66"/>
      <c r="M28" s="66"/>
      <c r="N28" s="67"/>
      <c r="O28" s="68"/>
      <c r="P28" s="69"/>
      <c r="T28" s="54"/>
    </row>
    <row r="29" spans="1:20" x14ac:dyDescent="0.25">
      <c r="A29" s="61" t="str">
        <f t="shared" si="0"/>
        <v>1</v>
      </c>
      <c r="B29" s="62" t="s">
        <v>106</v>
      </c>
      <c r="C29" s="62">
        <v>1500</v>
      </c>
      <c r="D29" s="62">
        <v>12006</v>
      </c>
      <c r="E29" s="63" t="s">
        <v>117</v>
      </c>
      <c r="F29" s="64">
        <v>6099.67</v>
      </c>
      <c r="G29" s="64">
        <v>11697.76</v>
      </c>
      <c r="H29" s="54"/>
      <c r="I29" s="65"/>
      <c r="J29" s="66"/>
      <c r="K29" s="67"/>
      <c r="L29" s="66"/>
      <c r="M29" s="66"/>
      <c r="N29" s="67"/>
      <c r="O29" s="68"/>
      <c r="P29" s="69"/>
      <c r="T29" s="54"/>
    </row>
    <row r="30" spans="1:20" x14ac:dyDescent="0.25">
      <c r="A30" s="61" t="str">
        <f t="shared" si="0"/>
        <v>1</v>
      </c>
      <c r="B30" s="62" t="s">
        <v>106</v>
      </c>
      <c r="C30" s="62">
        <v>1510</v>
      </c>
      <c r="D30" s="62">
        <v>12006</v>
      </c>
      <c r="E30" s="63" t="s">
        <v>243</v>
      </c>
      <c r="F30" s="64">
        <v>9692.880000000001</v>
      </c>
      <c r="G30" s="64">
        <v>0</v>
      </c>
      <c r="H30" s="54"/>
      <c r="I30" s="65"/>
      <c r="J30" s="66"/>
      <c r="K30" s="67"/>
      <c r="L30" s="66"/>
      <c r="M30" s="66"/>
      <c r="N30" s="67"/>
      <c r="O30" s="68"/>
      <c r="P30" s="69"/>
      <c r="T30" s="54"/>
    </row>
    <row r="31" spans="1:20" x14ac:dyDescent="0.25">
      <c r="A31" s="61" t="str">
        <f t="shared" si="0"/>
        <v>1</v>
      </c>
      <c r="B31" s="62" t="s">
        <v>106</v>
      </c>
      <c r="C31" s="62">
        <v>1530</v>
      </c>
      <c r="D31" s="62">
        <v>12006</v>
      </c>
      <c r="E31" s="63" t="s">
        <v>250</v>
      </c>
      <c r="F31" s="64">
        <v>5146.5599999999995</v>
      </c>
      <c r="G31" s="64">
        <v>0</v>
      </c>
      <c r="H31" s="54"/>
      <c r="I31" s="65"/>
      <c r="J31" s="66"/>
      <c r="K31" s="67"/>
      <c r="L31" s="66"/>
      <c r="M31" s="66"/>
      <c r="N31" s="67"/>
      <c r="O31" s="68"/>
      <c r="P31" s="69"/>
      <c r="T31" s="54"/>
    </row>
    <row r="32" spans="1:20" x14ac:dyDescent="0.25">
      <c r="A32" s="61" t="str">
        <f t="shared" si="0"/>
        <v>1</v>
      </c>
      <c r="B32" s="62" t="s">
        <v>106</v>
      </c>
      <c r="C32" s="62">
        <v>1700</v>
      </c>
      <c r="D32" s="62">
        <v>12006</v>
      </c>
      <c r="E32" s="63" t="s">
        <v>257</v>
      </c>
      <c r="F32" s="64">
        <v>1463.6000000000001</v>
      </c>
      <c r="G32" s="64">
        <v>839.05</v>
      </c>
      <c r="H32" s="54"/>
      <c r="I32" s="65"/>
      <c r="J32" s="66"/>
      <c r="K32" s="67"/>
      <c r="L32" s="66"/>
      <c r="M32" s="66"/>
      <c r="N32" s="67"/>
      <c r="O32" s="68"/>
      <c r="P32" s="69"/>
      <c r="T32" s="54"/>
    </row>
    <row r="33" spans="1:20" x14ac:dyDescent="0.25">
      <c r="A33" s="61" t="str">
        <f t="shared" si="0"/>
        <v>1</v>
      </c>
      <c r="B33" s="62" t="s">
        <v>106</v>
      </c>
      <c r="C33" s="62">
        <v>2300</v>
      </c>
      <c r="D33" s="62">
        <v>12006</v>
      </c>
      <c r="E33" s="63" t="s">
        <v>264</v>
      </c>
      <c r="F33" s="64">
        <v>292.72000000000003</v>
      </c>
      <c r="G33" s="64">
        <v>37489.18</v>
      </c>
      <c r="H33" s="54"/>
      <c r="I33" s="65"/>
      <c r="J33" s="66"/>
      <c r="K33" s="67"/>
      <c r="L33" s="66"/>
      <c r="M33" s="66"/>
      <c r="N33" s="67"/>
      <c r="O33" s="68"/>
      <c r="P33" s="69"/>
      <c r="T33" s="54"/>
    </row>
    <row r="34" spans="1:20" x14ac:dyDescent="0.25">
      <c r="A34" s="61" t="str">
        <f t="shared" si="0"/>
        <v>1</v>
      </c>
      <c r="B34" s="62" t="s">
        <v>106</v>
      </c>
      <c r="C34" s="62">
        <v>3360</v>
      </c>
      <c r="D34" s="62">
        <v>12006</v>
      </c>
      <c r="E34" s="63" t="s">
        <v>292</v>
      </c>
      <c r="F34" s="64">
        <v>546.79999999999995</v>
      </c>
      <c r="G34" s="64">
        <v>56595.94</v>
      </c>
      <c r="H34" s="54"/>
      <c r="I34" s="65"/>
      <c r="J34" s="66"/>
      <c r="K34" s="67"/>
      <c r="L34" s="66"/>
      <c r="M34" s="66"/>
      <c r="N34" s="67"/>
      <c r="O34" s="68"/>
      <c r="P34" s="69"/>
      <c r="T34" s="54"/>
    </row>
    <row r="35" spans="1:20" x14ac:dyDescent="0.25">
      <c r="A35" s="61" t="str">
        <f t="shared" si="0"/>
        <v>1</v>
      </c>
      <c r="B35" s="62" t="s">
        <v>106</v>
      </c>
      <c r="C35" s="71">
        <v>4320</v>
      </c>
      <c r="D35" s="71">
        <v>12006</v>
      </c>
      <c r="E35" s="72" t="s">
        <v>127</v>
      </c>
      <c r="F35" s="64">
        <v>0</v>
      </c>
      <c r="G35" s="64">
        <v>328.88</v>
      </c>
      <c r="H35" s="54"/>
      <c r="I35" s="65"/>
      <c r="J35" s="66"/>
      <c r="K35" s="67"/>
      <c r="L35" s="66"/>
      <c r="M35" s="66"/>
      <c r="N35" s="67"/>
      <c r="O35" s="68"/>
      <c r="P35" s="69"/>
      <c r="T35" s="54"/>
    </row>
    <row r="36" spans="1:20" x14ac:dyDescent="0.25">
      <c r="A36" s="61" t="str">
        <f t="shared" si="0"/>
        <v>1</v>
      </c>
      <c r="B36" s="62" t="s">
        <v>106</v>
      </c>
      <c r="C36" s="62">
        <v>9200</v>
      </c>
      <c r="D36" s="62">
        <v>12006</v>
      </c>
      <c r="E36" s="63" t="s">
        <v>315</v>
      </c>
      <c r="F36" s="64">
        <v>16706.325000000001</v>
      </c>
      <c r="G36" s="64">
        <v>21420.14</v>
      </c>
      <c r="H36" s="54"/>
      <c r="I36" s="65"/>
      <c r="J36" s="66"/>
      <c r="K36" s="67"/>
      <c r="L36" s="66"/>
      <c r="M36" s="66"/>
      <c r="N36" s="67"/>
      <c r="O36" s="68"/>
      <c r="P36" s="69"/>
      <c r="T36" s="54"/>
    </row>
    <row r="37" spans="1:20" x14ac:dyDescent="0.25">
      <c r="A37" s="61" t="str">
        <f t="shared" si="0"/>
        <v>1</v>
      </c>
      <c r="B37" s="62" t="s">
        <v>106</v>
      </c>
      <c r="C37" s="62">
        <v>9250</v>
      </c>
      <c r="D37" s="62">
        <v>12006</v>
      </c>
      <c r="E37" s="63" t="s">
        <v>333</v>
      </c>
      <c r="F37" s="64">
        <v>2344.6933333333336</v>
      </c>
      <c r="G37" s="64">
        <v>0</v>
      </c>
      <c r="H37" s="54"/>
      <c r="I37" s="65"/>
      <c r="J37" s="66"/>
      <c r="K37" s="67"/>
      <c r="L37" s="66"/>
      <c r="M37" s="66"/>
      <c r="N37" s="67"/>
      <c r="O37" s="68"/>
      <c r="P37" s="69"/>
      <c r="T37" s="54"/>
    </row>
    <row r="38" spans="1:20" x14ac:dyDescent="0.25">
      <c r="A38" s="61" t="str">
        <f t="shared" si="0"/>
        <v>1</v>
      </c>
      <c r="B38" s="62" t="s">
        <v>106</v>
      </c>
      <c r="C38" s="62">
        <v>9310</v>
      </c>
      <c r="D38" s="62">
        <v>12006</v>
      </c>
      <c r="E38" s="63" t="s">
        <v>343</v>
      </c>
      <c r="F38" s="64">
        <v>7426.9800000000005</v>
      </c>
      <c r="G38" s="64">
        <v>6183.15</v>
      </c>
      <c r="H38" s="54"/>
      <c r="I38" s="65"/>
      <c r="J38" s="66"/>
      <c r="K38" s="67"/>
      <c r="L38" s="66"/>
      <c r="M38" s="66"/>
      <c r="N38" s="67"/>
      <c r="O38" s="68"/>
      <c r="P38" s="69"/>
      <c r="T38" s="54"/>
    </row>
    <row r="39" spans="1:20" x14ac:dyDescent="0.25">
      <c r="A39" s="61" t="str">
        <f t="shared" si="0"/>
        <v>1</v>
      </c>
      <c r="B39" s="62" t="s">
        <v>106</v>
      </c>
      <c r="C39" s="62">
        <v>9340</v>
      </c>
      <c r="D39" s="62">
        <v>12006</v>
      </c>
      <c r="E39" s="63" t="s">
        <v>351</v>
      </c>
      <c r="F39" s="64">
        <v>2927.2000000000003</v>
      </c>
      <c r="G39" s="64">
        <v>2680.71</v>
      </c>
      <c r="H39" s="54"/>
      <c r="I39" s="65"/>
      <c r="J39" s="66"/>
      <c r="K39" s="67"/>
      <c r="L39" s="66"/>
      <c r="M39" s="66"/>
      <c r="N39" s="67"/>
      <c r="O39" s="68"/>
      <c r="P39" s="69"/>
      <c r="T39" s="54"/>
    </row>
    <row r="40" spans="1:20" x14ac:dyDescent="0.25">
      <c r="A40" s="61" t="str">
        <f t="shared" si="0"/>
        <v>1</v>
      </c>
      <c r="B40" s="62" t="s">
        <v>106</v>
      </c>
      <c r="C40" s="62">
        <v>1300</v>
      </c>
      <c r="D40" s="62">
        <v>12100</v>
      </c>
      <c r="E40" s="63" t="s">
        <v>109</v>
      </c>
      <c r="F40" s="64">
        <v>97799.659999999989</v>
      </c>
      <c r="G40" s="64">
        <v>99047.53</v>
      </c>
      <c r="H40" s="54"/>
      <c r="I40" s="65"/>
      <c r="J40" s="66"/>
      <c r="K40" s="67"/>
      <c r="L40" s="66"/>
      <c r="M40" s="66"/>
      <c r="N40" s="67"/>
      <c r="O40" s="68"/>
      <c r="P40" s="69"/>
      <c r="T40" s="54"/>
    </row>
    <row r="41" spans="1:20" x14ac:dyDescent="0.25">
      <c r="A41" s="61" t="str">
        <f t="shared" si="0"/>
        <v>1</v>
      </c>
      <c r="B41" s="62" t="s">
        <v>106</v>
      </c>
      <c r="C41" s="62">
        <v>1500</v>
      </c>
      <c r="D41" s="62">
        <v>12100</v>
      </c>
      <c r="E41" s="63" t="s">
        <v>118</v>
      </c>
      <c r="F41" s="64">
        <v>15772.119999999999</v>
      </c>
      <c r="G41" s="64">
        <v>45673.87</v>
      </c>
      <c r="H41" s="54"/>
      <c r="I41" s="65"/>
      <c r="J41" s="66"/>
      <c r="K41" s="67"/>
      <c r="L41" s="66"/>
      <c r="M41" s="66"/>
      <c r="N41" s="67"/>
      <c r="O41" s="68"/>
      <c r="P41" s="69"/>
      <c r="T41" s="54"/>
    </row>
    <row r="42" spans="1:20" x14ac:dyDescent="0.25">
      <c r="A42" s="61" t="str">
        <f t="shared" si="0"/>
        <v>1</v>
      </c>
      <c r="B42" s="62" t="s">
        <v>106</v>
      </c>
      <c r="C42" s="62">
        <v>1510</v>
      </c>
      <c r="D42" s="62">
        <v>12100</v>
      </c>
      <c r="E42" s="63" t="s">
        <v>244</v>
      </c>
      <c r="F42" s="64">
        <v>32047.4</v>
      </c>
      <c r="G42" s="64">
        <v>0</v>
      </c>
      <c r="H42" s="54"/>
      <c r="I42" s="65"/>
      <c r="J42" s="66"/>
      <c r="K42" s="67"/>
      <c r="L42" s="66"/>
      <c r="M42" s="66"/>
      <c r="N42" s="67"/>
      <c r="O42" s="68"/>
      <c r="P42" s="69"/>
      <c r="T42" s="54"/>
    </row>
    <row r="43" spans="1:20" x14ac:dyDescent="0.25">
      <c r="A43" s="61" t="str">
        <f t="shared" si="0"/>
        <v>1</v>
      </c>
      <c r="B43" s="62" t="s">
        <v>106</v>
      </c>
      <c r="C43" s="62">
        <v>1530</v>
      </c>
      <c r="D43" s="62">
        <v>12100</v>
      </c>
      <c r="E43" s="63" t="s">
        <v>251</v>
      </c>
      <c r="F43" s="64">
        <v>14188.02</v>
      </c>
      <c r="G43" s="64">
        <v>0</v>
      </c>
      <c r="H43" s="54"/>
      <c r="I43" s="65"/>
      <c r="J43" s="66"/>
      <c r="K43" s="67"/>
      <c r="L43" s="66"/>
      <c r="M43" s="66"/>
      <c r="N43" s="67"/>
      <c r="O43" s="68"/>
      <c r="P43" s="69"/>
      <c r="T43" s="54"/>
    </row>
    <row r="44" spans="1:20" x14ac:dyDescent="0.25">
      <c r="A44" s="61" t="str">
        <f t="shared" si="0"/>
        <v>1</v>
      </c>
      <c r="B44" s="62" t="s">
        <v>106</v>
      </c>
      <c r="C44" s="62">
        <v>1700</v>
      </c>
      <c r="D44" s="62">
        <v>12100</v>
      </c>
      <c r="E44" s="63" t="s">
        <v>258</v>
      </c>
      <c r="F44" s="64">
        <v>4985.12</v>
      </c>
      <c r="G44" s="64">
        <v>5529.64</v>
      </c>
      <c r="H44" s="54"/>
      <c r="I44" s="65"/>
      <c r="J44" s="66"/>
      <c r="K44" s="67"/>
      <c r="L44" s="66"/>
      <c r="M44" s="66"/>
      <c r="N44" s="67"/>
      <c r="O44" s="68"/>
      <c r="P44" s="69"/>
      <c r="T44" s="54"/>
    </row>
    <row r="45" spans="1:20" x14ac:dyDescent="0.25">
      <c r="A45" s="61" t="str">
        <f t="shared" si="0"/>
        <v>1</v>
      </c>
      <c r="B45" s="62" t="s">
        <v>106</v>
      </c>
      <c r="C45" s="62">
        <v>2300</v>
      </c>
      <c r="D45" s="62">
        <v>12100</v>
      </c>
      <c r="E45" s="63" t="s">
        <v>265</v>
      </c>
      <c r="F45" s="64">
        <v>4985.12</v>
      </c>
      <c r="G45" s="64">
        <v>26294.22</v>
      </c>
      <c r="H45" s="54"/>
      <c r="I45" s="65"/>
      <c r="J45" s="66"/>
      <c r="K45" s="67"/>
      <c r="L45" s="66"/>
      <c r="M45" s="66"/>
      <c r="N45" s="67"/>
      <c r="O45" s="68"/>
      <c r="P45" s="69"/>
      <c r="T45" s="54"/>
    </row>
    <row r="46" spans="1:20" x14ac:dyDescent="0.25">
      <c r="A46" s="61" t="str">
        <f t="shared" si="0"/>
        <v>1</v>
      </c>
      <c r="B46" s="62" t="s">
        <v>106</v>
      </c>
      <c r="C46" s="62">
        <v>3360</v>
      </c>
      <c r="D46" s="62">
        <v>12100</v>
      </c>
      <c r="E46" s="63" t="s">
        <v>293</v>
      </c>
      <c r="F46" s="64">
        <v>6452.18</v>
      </c>
      <c r="G46" s="64">
        <v>13625</v>
      </c>
      <c r="H46" s="54"/>
      <c r="I46" s="65"/>
      <c r="J46" s="66"/>
      <c r="K46" s="67"/>
      <c r="L46" s="66"/>
      <c r="M46" s="66"/>
      <c r="N46" s="67"/>
      <c r="O46" s="68"/>
      <c r="P46" s="69"/>
      <c r="T46" s="54"/>
    </row>
    <row r="47" spans="1:20" x14ac:dyDescent="0.25">
      <c r="A47" s="61" t="str">
        <f t="shared" si="0"/>
        <v>1</v>
      </c>
      <c r="B47" s="62" t="s">
        <v>106</v>
      </c>
      <c r="C47" s="71">
        <v>4320</v>
      </c>
      <c r="D47" s="71">
        <v>12100</v>
      </c>
      <c r="E47" s="72" t="s">
        <v>128</v>
      </c>
      <c r="F47" s="64">
        <v>0</v>
      </c>
      <c r="G47" s="64">
        <v>6173.53</v>
      </c>
      <c r="H47" s="54"/>
      <c r="I47" s="65"/>
      <c r="J47" s="66"/>
      <c r="K47" s="67"/>
      <c r="L47" s="66"/>
      <c r="M47" s="66"/>
      <c r="N47" s="67"/>
      <c r="O47" s="68"/>
      <c r="P47" s="69"/>
      <c r="T47" s="54"/>
    </row>
    <row r="48" spans="1:20" x14ac:dyDescent="0.25">
      <c r="A48" s="61" t="str">
        <f t="shared" si="0"/>
        <v>1</v>
      </c>
      <c r="B48" s="62" t="s">
        <v>106</v>
      </c>
      <c r="C48" s="62">
        <v>9200</v>
      </c>
      <c r="D48" s="62">
        <v>12100</v>
      </c>
      <c r="E48" s="63" t="s">
        <v>316</v>
      </c>
      <c r="F48" s="64">
        <v>52654.910000000011</v>
      </c>
      <c r="G48" s="64">
        <v>88551.55</v>
      </c>
      <c r="H48" s="54"/>
      <c r="I48" s="65"/>
      <c r="J48" s="66"/>
      <c r="K48" s="67"/>
      <c r="L48" s="66"/>
      <c r="M48" s="66"/>
      <c r="N48" s="67"/>
      <c r="O48" s="68"/>
      <c r="P48" s="69"/>
      <c r="T48" s="54"/>
    </row>
    <row r="49" spans="1:20" x14ac:dyDescent="0.25">
      <c r="A49" s="61" t="str">
        <f t="shared" si="0"/>
        <v>1</v>
      </c>
      <c r="B49" s="62" t="s">
        <v>106</v>
      </c>
      <c r="C49" s="62">
        <v>9250</v>
      </c>
      <c r="D49" s="62">
        <v>12100</v>
      </c>
      <c r="E49" s="63" t="s">
        <v>334</v>
      </c>
      <c r="F49" s="64">
        <v>12119.954999999998</v>
      </c>
      <c r="G49" s="64">
        <v>0</v>
      </c>
      <c r="H49" s="54"/>
      <c r="I49" s="65"/>
      <c r="J49" s="66"/>
      <c r="K49" s="67"/>
      <c r="L49" s="66"/>
      <c r="M49" s="66"/>
      <c r="N49" s="67"/>
      <c r="O49" s="68"/>
      <c r="P49" s="69"/>
      <c r="T49" s="54"/>
    </row>
    <row r="50" spans="1:20" x14ac:dyDescent="0.25">
      <c r="A50" s="61" t="str">
        <f t="shared" si="0"/>
        <v>1</v>
      </c>
      <c r="B50" s="62" t="s">
        <v>106</v>
      </c>
      <c r="C50" s="62">
        <v>9310</v>
      </c>
      <c r="D50" s="62">
        <v>12100</v>
      </c>
      <c r="E50" s="63" t="s">
        <v>344</v>
      </c>
      <c r="F50" s="64">
        <v>25270.420000000002</v>
      </c>
      <c r="G50" s="64">
        <v>24178.9</v>
      </c>
      <c r="H50" s="54"/>
      <c r="I50" s="65"/>
      <c r="J50" s="66"/>
      <c r="K50" s="67"/>
      <c r="L50" s="66"/>
      <c r="M50" s="66"/>
      <c r="N50" s="67"/>
      <c r="O50" s="68"/>
      <c r="P50" s="69"/>
      <c r="T50" s="54"/>
    </row>
    <row r="51" spans="1:20" x14ac:dyDescent="0.25">
      <c r="A51" s="61" t="str">
        <f t="shared" si="0"/>
        <v>1</v>
      </c>
      <c r="B51" s="62" t="s">
        <v>106</v>
      </c>
      <c r="C51" s="62">
        <v>9340</v>
      </c>
      <c r="D51" s="62">
        <v>12100</v>
      </c>
      <c r="E51" s="63" t="s">
        <v>352</v>
      </c>
      <c r="F51" s="64">
        <v>17428.23</v>
      </c>
      <c r="G51" s="64">
        <v>17564.259999999998</v>
      </c>
      <c r="H51" s="54"/>
      <c r="I51" s="65"/>
      <c r="J51" s="66"/>
      <c r="K51" s="67"/>
      <c r="L51" s="66"/>
      <c r="M51" s="66"/>
      <c r="N51" s="67"/>
      <c r="O51" s="68"/>
      <c r="P51" s="69"/>
      <c r="T51" s="54"/>
    </row>
    <row r="52" spans="1:20" x14ac:dyDescent="0.25">
      <c r="A52" s="61" t="str">
        <f t="shared" si="0"/>
        <v>1</v>
      </c>
      <c r="B52" s="62" t="s">
        <v>106</v>
      </c>
      <c r="C52" s="62">
        <v>1300</v>
      </c>
      <c r="D52" s="62">
        <v>12101</v>
      </c>
      <c r="E52" s="63" t="s">
        <v>110</v>
      </c>
      <c r="F52" s="64">
        <v>299956.16000000003</v>
      </c>
      <c r="G52" s="64">
        <v>314141.18</v>
      </c>
      <c r="H52" s="54"/>
      <c r="I52" s="65"/>
      <c r="J52" s="66"/>
      <c r="K52" s="67"/>
      <c r="L52" s="66"/>
      <c r="M52" s="66"/>
      <c r="N52" s="67"/>
      <c r="O52" s="68"/>
      <c r="P52" s="69"/>
      <c r="T52" s="54"/>
    </row>
    <row r="53" spans="1:20" x14ac:dyDescent="0.25">
      <c r="A53" s="61" t="str">
        <f t="shared" si="0"/>
        <v>1</v>
      </c>
      <c r="B53" s="62" t="s">
        <v>106</v>
      </c>
      <c r="C53" s="62">
        <v>1500</v>
      </c>
      <c r="D53" s="62">
        <v>12101</v>
      </c>
      <c r="E53" s="63" t="s">
        <v>119</v>
      </c>
      <c r="F53" s="64">
        <v>46239.899999999994</v>
      </c>
      <c r="G53" s="64">
        <v>122188.23</v>
      </c>
      <c r="H53" s="54"/>
      <c r="I53" s="65"/>
      <c r="J53" s="66"/>
      <c r="K53" s="67"/>
      <c r="L53" s="66"/>
      <c r="M53" s="66"/>
      <c r="N53" s="67"/>
      <c r="O53" s="68"/>
      <c r="P53" s="69"/>
      <c r="T53" s="54"/>
    </row>
    <row r="54" spans="1:20" x14ac:dyDescent="0.25">
      <c r="A54" s="61" t="str">
        <f t="shared" si="0"/>
        <v>1</v>
      </c>
      <c r="B54" s="62" t="s">
        <v>106</v>
      </c>
      <c r="C54" s="62">
        <v>1510</v>
      </c>
      <c r="D54" s="62">
        <v>12101</v>
      </c>
      <c r="E54" s="63" t="s">
        <v>245</v>
      </c>
      <c r="F54" s="64">
        <v>83099.38</v>
      </c>
      <c r="G54" s="64">
        <v>0</v>
      </c>
      <c r="H54" s="54"/>
      <c r="I54" s="65"/>
      <c r="J54" s="66"/>
      <c r="K54" s="67"/>
      <c r="L54" s="66"/>
      <c r="M54" s="66"/>
      <c r="N54" s="67"/>
      <c r="O54" s="68"/>
      <c r="P54" s="69"/>
      <c r="T54" s="54"/>
    </row>
    <row r="55" spans="1:20" x14ac:dyDescent="0.25">
      <c r="A55" s="61" t="str">
        <f t="shared" si="0"/>
        <v>1</v>
      </c>
      <c r="B55" s="62" t="s">
        <v>106</v>
      </c>
      <c r="C55" s="62">
        <v>1530</v>
      </c>
      <c r="D55" s="62">
        <v>12101</v>
      </c>
      <c r="E55" s="63" t="s">
        <v>252</v>
      </c>
      <c r="F55" s="64">
        <v>32866.97</v>
      </c>
      <c r="G55" s="64">
        <v>0</v>
      </c>
      <c r="H55" s="54"/>
      <c r="I55" s="65"/>
      <c r="J55" s="66"/>
      <c r="K55" s="67"/>
      <c r="L55" s="66"/>
      <c r="M55" s="66"/>
      <c r="N55" s="67"/>
      <c r="O55" s="68"/>
      <c r="P55" s="69"/>
      <c r="T55" s="54"/>
    </row>
    <row r="56" spans="1:20" x14ac:dyDescent="0.25">
      <c r="A56" s="61" t="str">
        <f t="shared" si="0"/>
        <v>1</v>
      </c>
      <c r="B56" s="62" t="s">
        <v>106</v>
      </c>
      <c r="C56" s="62">
        <v>1700</v>
      </c>
      <c r="D56" s="62">
        <v>12101</v>
      </c>
      <c r="E56" s="63" t="s">
        <v>259</v>
      </c>
      <c r="F56" s="64">
        <v>15219.13</v>
      </c>
      <c r="G56" s="64">
        <v>0</v>
      </c>
      <c r="H56" s="54"/>
      <c r="I56" s="65"/>
      <c r="J56" s="66"/>
      <c r="K56" s="67"/>
      <c r="L56" s="66"/>
      <c r="M56" s="66"/>
      <c r="N56" s="67"/>
      <c r="O56" s="68"/>
      <c r="P56" s="69"/>
      <c r="T56" s="54"/>
    </row>
    <row r="57" spans="1:20" x14ac:dyDescent="0.25">
      <c r="A57" s="61" t="str">
        <f t="shared" si="0"/>
        <v>1</v>
      </c>
      <c r="B57" s="62" t="s">
        <v>106</v>
      </c>
      <c r="C57" s="62">
        <v>2300</v>
      </c>
      <c r="D57" s="62">
        <v>12101</v>
      </c>
      <c r="E57" s="63" t="s">
        <v>266</v>
      </c>
      <c r="F57" s="64">
        <v>11130</v>
      </c>
      <c r="G57" s="64">
        <v>0</v>
      </c>
      <c r="H57" s="54"/>
      <c r="I57" s="65"/>
      <c r="J57" s="66"/>
      <c r="K57" s="67"/>
      <c r="L57" s="66"/>
      <c r="M57" s="66"/>
      <c r="N57" s="67"/>
      <c r="O57" s="68"/>
      <c r="P57" s="69"/>
      <c r="T57" s="54"/>
    </row>
    <row r="58" spans="1:20" x14ac:dyDescent="0.25">
      <c r="A58" s="61" t="str">
        <f t="shared" si="0"/>
        <v>1</v>
      </c>
      <c r="B58" s="62" t="s">
        <v>106</v>
      </c>
      <c r="C58" s="62">
        <v>3360</v>
      </c>
      <c r="D58" s="62">
        <v>12101</v>
      </c>
      <c r="E58" s="63" t="s">
        <v>294</v>
      </c>
      <c r="F58" s="64">
        <v>11475.8</v>
      </c>
      <c r="G58" s="64">
        <v>2792.5</v>
      </c>
      <c r="H58" s="54"/>
      <c r="I58" s="65"/>
      <c r="J58" s="66"/>
      <c r="K58" s="67"/>
      <c r="L58" s="66"/>
      <c r="M58" s="66"/>
      <c r="N58" s="67"/>
      <c r="O58" s="68"/>
      <c r="P58" s="69"/>
      <c r="T58" s="54"/>
    </row>
    <row r="59" spans="1:20" x14ac:dyDescent="0.25">
      <c r="A59" s="61" t="str">
        <f t="shared" si="0"/>
        <v>1</v>
      </c>
      <c r="B59" s="62" t="s">
        <v>106</v>
      </c>
      <c r="C59" s="71">
        <v>4320</v>
      </c>
      <c r="D59" s="71">
        <v>12101</v>
      </c>
      <c r="E59" s="72" t="s">
        <v>129</v>
      </c>
      <c r="F59" s="64">
        <v>0</v>
      </c>
      <c r="G59" s="64">
        <v>11862.7</v>
      </c>
      <c r="H59" s="54"/>
      <c r="I59" s="65"/>
      <c r="J59" s="66"/>
      <c r="K59" s="67"/>
      <c r="L59" s="66"/>
      <c r="M59" s="66"/>
      <c r="N59" s="67"/>
      <c r="O59" s="68"/>
      <c r="P59" s="69"/>
      <c r="T59" s="54"/>
    </row>
    <row r="60" spans="1:20" x14ac:dyDescent="0.25">
      <c r="A60" s="61" t="str">
        <f t="shared" si="0"/>
        <v>1</v>
      </c>
      <c r="B60" s="62" t="s">
        <v>106</v>
      </c>
      <c r="C60" s="62">
        <v>9200</v>
      </c>
      <c r="D60" s="62">
        <v>12101</v>
      </c>
      <c r="E60" s="63" t="s">
        <v>317</v>
      </c>
      <c r="F60" s="64">
        <v>144499.66999999998</v>
      </c>
      <c r="G60" s="64">
        <v>227103.97</v>
      </c>
      <c r="H60" s="54"/>
      <c r="I60" s="65"/>
      <c r="J60" s="66"/>
      <c r="K60" s="67"/>
      <c r="L60" s="66"/>
      <c r="M60" s="66"/>
      <c r="N60" s="67"/>
      <c r="O60" s="68"/>
      <c r="P60" s="69"/>
      <c r="T60" s="54"/>
    </row>
    <row r="61" spans="1:20" x14ac:dyDescent="0.25">
      <c r="A61" s="61" t="str">
        <f t="shared" si="0"/>
        <v>1</v>
      </c>
      <c r="B61" s="62" t="s">
        <v>106</v>
      </c>
      <c r="C61" s="62">
        <v>9250</v>
      </c>
      <c r="D61" s="62">
        <v>12101</v>
      </c>
      <c r="E61" s="63" t="s">
        <v>335</v>
      </c>
      <c r="F61" s="64">
        <v>28252.40321428571</v>
      </c>
      <c r="G61" s="64">
        <v>0</v>
      </c>
      <c r="H61" s="54"/>
      <c r="I61" s="65"/>
      <c r="J61" s="66"/>
      <c r="K61" s="67"/>
      <c r="L61" s="66"/>
      <c r="M61" s="66"/>
      <c r="N61" s="67"/>
      <c r="O61" s="68"/>
      <c r="P61" s="69"/>
      <c r="T61" s="54"/>
    </row>
    <row r="62" spans="1:20" x14ac:dyDescent="0.25">
      <c r="A62" s="61" t="str">
        <f t="shared" si="0"/>
        <v>1</v>
      </c>
      <c r="B62" s="62" t="s">
        <v>106</v>
      </c>
      <c r="C62" s="62">
        <v>9310</v>
      </c>
      <c r="D62" s="62">
        <v>12101</v>
      </c>
      <c r="E62" s="63" t="s">
        <v>345</v>
      </c>
      <c r="F62" s="64">
        <v>59733.1</v>
      </c>
      <c r="G62" s="64">
        <v>57158.720000000001</v>
      </c>
      <c r="H62" s="54"/>
      <c r="I62" s="65"/>
      <c r="J62" s="66"/>
      <c r="K62" s="67"/>
      <c r="L62" s="66"/>
      <c r="M62" s="66"/>
      <c r="N62" s="67"/>
      <c r="O62" s="68"/>
      <c r="P62" s="69"/>
      <c r="T62" s="54"/>
    </row>
    <row r="63" spans="1:20" x14ac:dyDescent="0.25">
      <c r="A63" s="61" t="str">
        <f t="shared" si="0"/>
        <v>1</v>
      </c>
      <c r="B63" s="62" t="s">
        <v>106</v>
      </c>
      <c r="C63" s="62">
        <v>9340</v>
      </c>
      <c r="D63" s="62">
        <v>12101</v>
      </c>
      <c r="E63" s="63" t="s">
        <v>353</v>
      </c>
      <c r="F63" s="64">
        <v>48467.766428571427</v>
      </c>
      <c r="G63" s="64">
        <v>48558.239999999998</v>
      </c>
      <c r="H63" s="54"/>
      <c r="I63" s="65"/>
      <c r="J63" s="66"/>
      <c r="K63" s="67"/>
      <c r="L63" s="66"/>
      <c r="M63" s="66"/>
      <c r="N63" s="67"/>
      <c r="O63" s="68"/>
      <c r="P63" s="69"/>
      <c r="T63" s="54"/>
    </row>
    <row r="64" spans="1:20" x14ac:dyDescent="0.25">
      <c r="A64" s="61" t="str">
        <f t="shared" si="0"/>
        <v>1</v>
      </c>
      <c r="B64" s="62" t="s">
        <v>106</v>
      </c>
      <c r="C64" s="62">
        <v>9200</v>
      </c>
      <c r="D64" s="62">
        <v>12103</v>
      </c>
      <c r="E64" s="63" t="s">
        <v>318</v>
      </c>
      <c r="F64" s="64">
        <v>20000</v>
      </c>
      <c r="G64" s="64">
        <v>0</v>
      </c>
      <c r="H64" s="54"/>
      <c r="I64" s="65"/>
      <c r="J64" s="66"/>
      <c r="K64" s="67"/>
      <c r="L64" s="66"/>
      <c r="M64" s="66"/>
      <c r="N64" s="67"/>
      <c r="O64" s="68"/>
      <c r="P64" s="69"/>
      <c r="T64" s="54"/>
    </row>
    <row r="65" spans="1:20" x14ac:dyDescent="0.25">
      <c r="A65" s="61" t="str">
        <f t="shared" si="0"/>
        <v>1</v>
      </c>
      <c r="B65" s="62" t="s">
        <v>106</v>
      </c>
      <c r="C65" s="71">
        <v>1640</v>
      </c>
      <c r="D65" s="71">
        <v>13000</v>
      </c>
      <c r="E65" s="72" t="s">
        <v>123</v>
      </c>
      <c r="F65" s="64">
        <v>0</v>
      </c>
      <c r="G65" s="64">
        <v>7309.79</v>
      </c>
      <c r="H65" s="54"/>
      <c r="I65" s="65"/>
      <c r="J65" s="66"/>
      <c r="K65" s="67"/>
      <c r="L65" s="66"/>
      <c r="M65" s="66"/>
      <c r="N65" s="67"/>
      <c r="O65" s="68"/>
      <c r="P65" s="69"/>
      <c r="T65" s="54"/>
    </row>
    <row r="66" spans="1:20" x14ac:dyDescent="0.25">
      <c r="A66" s="61" t="str">
        <f t="shared" si="0"/>
        <v>1</v>
      </c>
      <c r="B66" s="62" t="s">
        <v>106</v>
      </c>
      <c r="C66" s="62">
        <v>2300</v>
      </c>
      <c r="D66" s="62">
        <v>13000</v>
      </c>
      <c r="E66" s="63" t="s">
        <v>267</v>
      </c>
      <c r="F66" s="64">
        <v>83379.05</v>
      </c>
      <c r="G66" s="64">
        <v>111574.94</v>
      </c>
      <c r="H66" s="54"/>
      <c r="I66" s="65"/>
      <c r="J66" s="66"/>
      <c r="K66" s="67"/>
      <c r="L66" s="66"/>
      <c r="M66" s="66"/>
      <c r="N66" s="67"/>
      <c r="O66" s="68"/>
      <c r="P66" s="69"/>
      <c r="T66" s="54"/>
    </row>
    <row r="67" spans="1:20" x14ac:dyDescent="0.25">
      <c r="A67" s="61" t="str">
        <f t="shared" si="0"/>
        <v>1</v>
      </c>
      <c r="B67" s="62" t="s">
        <v>106</v>
      </c>
      <c r="C67" s="62">
        <v>2310</v>
      </c>
      <c r="D67" s="62">
        <v>13000</v>
      </c>
      <c r="E67" s="63" t="s">
        <v>424</v>
      </c>
      <c r="F67" s="64">
        <v>40980.740000000005</v>
      </c>
      <c r="G67" s="64">
        <v>8834.86</v>
      </c>
      <c r="H67" s="54"/>
      <c r="I67" s="65"/>
      <c r="J67" s="66"/>
      <c r="K67" s="67"/>
      <c r="L67" s="66"/>
      <c r="M67" s="66"/>
      <c r="N67" s="67"/>
      <c r="O67" s="68"/>
      <c r="P67" s="69"/>
      <c r="T67" s="54"/>
    </row>
    <row r="68" spans="1:20" x14ac:dyDescent="0.25">
      <c r="A68" s="61" t="str">
        <f t="shared" si="0"/>
        <v>1</v>
      </c>
      <c r="B68" s="62" t="s">
        <v>106</v>
      </c>
      <c r="C68" s="62">
        <v>2410</v>
      </c>
      <c r="D68" s="62">
        <v>13000</v>
      </c>
      <c r="E68" s="63" t="s">
        <v>273</v>
      </c>
      <c r="F68" s="64">
        <v>33414.799999999996</v>
      </c>
      <c r="G68" s="64">
        <v>0</v>
      </c>
      <c r="H68" s="54"/>
      <c r="I68" s="65"/>
      <c r="J68" s="66"/>
      <c r="K68" s="67"/>
      <c r="L68" s="66"/>
      <c r="M68" s="66"/>
      <c r="N68" s="67"/>
      <c r="O68" s="68"/>
      <c r="P68" s="69"/>
      <c r="T68" s="54"/>
    </row>
    <row r="69" spans="1:20" x14ac:dyDescent="0.25">
      <c r="A69" s="61" t="str">
        <f t="shared" ref="A69:A132" si="1">MID(D69,1,1)</f>
        <v>1</v>
      </c>
      <c r="B69" s="62" t="s">
        <v>106</v>
      </c>
      <c r="C69" s="62">
        <v>3200</v>
      </c>
      <c r="D69" s="62">
        <v>13000</v>
      </c>
      <c r="E69" s="63" t="s">
        <v>276</v>
      </c>
      <c r="F69" s="64">
        <v>23553.32</v>
      </c>
      <c r="G69" s="64">
        <v>22326.57</v>
      </c>
      <c r="H69" s="54"/>
      <c r="I69" s="65"/>
      <c r="J69" s="66"/>
      <c r="K69" s="67"/>
      <c r="L69" s="66"/>
      <c r="M69" s="66"/>
      <c r="N69" s="67"/>
      <c r="O69" s="68"/>
      <c r="P69" s="69"/>
      <c r="T69" s="54"/>
    </row>
    <row r="70" spans="1:20" x14ac:dyDescent="0.25">
      <c r="A70" s="61" t="str">
        <f t="shared" si="1"/>
        <v>1</v>
      </c>
      <c r="B70" s="62" t="s">
        <v>106</v>
      </c>
      <c r="C70" s="62">
        <v>3300</v>
      </c>
      <c r="D70" s="62">
        <v>13000</v>
      </c>
      <c r="E70" s="63" t="s">
        <v>280</v>
      </c>
      <c r="F70" s="64">
        <v>16972.34</v>
      </c>
      <c r="G70" s="64">
        <v>5003.3599999999997</v>
      </c>
      <c r="H70" s="54"/>
      <c r="I70" s="65"/>
      <c r="J70" s="66"/>
      <c r="K70" s="67"/>
      <c r="L70" s="66"/>
      <c r="M70" s="66"/>
      <c r="N70" s="67"/>
      <c r="O70" s="68"/>
      <c r="P70" s="69"/>
      <c r="T70" s="54"/>
    </row>
    <row r="71" spans="1:20" x14ac:dyDescent="0.25">
      <c r="A71" s="61" t="str">
        <f t="shared" si="1"/>
        <v>1</v>
      </c>
      <c r="B71" s="62" t="s">
        <v>106</v>
      </c>
      <c r="C71" s="71">
        <v>9200</v>
      </c>
      <c r="D71" s="71">
        <v>13000</v>
      </c>
      <c r="E71" s="72" t="s">
        <v>136</v>
      </c>
      <c r="F71" s="64">
        <v>0</v>
      </c>
      <c r="G71" s="64">
        <v>77936.72</v>
      </c>
      <c r="H71" s="54"/>
      <c r="I71" s="65"/>
      <c r="J71" s="66"/>
      <c r="K71" s="67"/>
      <c r="L71" s="66"/>
      <c r="M71" s="66"/>
      <c r="N71" s="67"/>
      <c r="O71" s="68"/>
      <c r="P71" s="69"/>
      <c r="T71" s="54"/>
    </row>
    <row r="72" spans="1:20" x14ac:dyDescent="0.25">
      <c r="A72" s="61" t="str">
        <f t="shared" si="1"/>
        <v>1</v>
      </c>
      <c r="B72" s="62" t="s">
        <v>106</v>
      </c>
      <c r="C72" s="62">
        <v>3300</v>
      </c>
      <c r="D72" s="62">
        <v>13001</v>
      </c>
      <c r="E72" s="63" t="s">
        <v>281</v>
      </c>
      <c r="F72" s="64">
        <v>5228.72</v>
      </c>
      <c r="G72" s="64">
        <v>5879.25</v>
      </c>
      <c r="H72" s="54"/>
      <c r="I72" s="65"/>
      <c r="J72" s="66"/>
      <c r="K72" s="67"/>
      <c r="L72" s="66"/>
      <c r="M72" s="66"/>
      <c r="N72" s="67"/>
      <c r="O72" s="68"/>
      <c r="P72" s="69"/>
      <c r="T72" s="54"/>
    </row>
    <row r="73" spans="1:20" x14ac:dyDescent="0.25">
      <c r="A73" s="61" t="str">
        <f t="shared" si="1"/>
        <v>1</v>
      </c>
      <c r="B73" s="62" t="s">
        <v>106</v>
      </c>
      <c r="C73" s="71">
        <v>1640</v>
      </c>
      <c r="D73" s="71">
        <v>13002</v>
      </c>
      <c r="E73" s="72" t="s">
        <v>124</v>
      </c>
      <c r="F73" s="64">
        <v>0</v>
      </c>
      <c r="G73" s="64">
        <v>353.15</v>
      </c>
      <c r="H73" s="54"/>
      <c r="I73" s="65"/>
      <c r="J73" s="66"/>
      <c r="K73" s="67"/>
      <c r="L73" s="66"/>
      <c r="M73" s="66"/>
      <c r="N73" s="67"/>
      <c r="O73" s="68"/>
      <c r="P73" s="69"/>
      <c r="T73" s="54"/>
    </row>
    <row r="74" spans="1:20" x14ac:dyDescent="0.25">
      <c r="A74" s="61" t="str">
        <f t="shared" si="1"/>
        <v>1</v>
      </c>
      <c r="B74" s="62" t="s">
        <v>106</v>
      </c>
      <c r="C74" s="62">
        <v>2300</v>
      </c>
      <c r="D74" s="62">
        <v>13002</v>
      </c>
      <c r="E74" s="63" t="s">
        <v>419</v>
      </c>
      <c r="F74" s="64">
        <v>4810.8448200000003</v>
      </c>
      <c r="G74" s="64">
        <v>0</v>
      </c>
      <c r="H74" s="54"/>
      <c r="I74" s="65"/>
      <c r="J74" s="66"/>
      <c r="K74" s="67"/>
      <c r="L74" s="66"/>
      <c r="M74" s="66"/>
      <c r="N74" s="67"/>
      <c r="O74" s="68"/>
      <c r="P74" s="69"/>
      <c r="T74" s="54"/>
    </row>
    <row r="75" spans="1:20" x14ac:dyDescent="0.25">
      <c r="A75" s="61" t="str">
        <f t="shared" si="1"/>
        <v>1</v>
      </c>
      <c r="B75" s="62" t="s">
        <v>106</v>
      </c>
      <c r="C75" s="62">
        <v>2310</v>
      </c>
      <c r="D75" s="62">
        <v>13002</v>
      </c>
      <c r="E75" s="63" t="s">
        <v>425</v>
      </c>
      <c r="F75" s="64">
        <v>1538.3213400000002</v>
      </c>
      <c r="G75" s="64">
        <v>0</v>
      </c>
      <c r="H75" s="54"/>
      <c r="I75" s="65"/>
      <c r="J75" s="66"/>
      <c r="K75" s="67"/>
      <c r="L75" s="66"/>
      <c r="M75" s="66"/>
      <c r="N75" s="67"/>
      <c r="O75" s="68"/>
      <c r="P75" s="69"/>
      <c r="T75" s="54"/>
    </row>
    <row r="76" spans="1:20" x14ac:dyDescent="0.25">
      <c r="A76" s="61" t="str">
        <f t="shared" si="1"/>
        <v>1</v>
      </c>
      <c r="B76" s="62" t="s">
        <v>106</v>
      </c>
      <c r="C76" s="62">
        <v>3200</v>
      </c>
      <c r="D76" s="71">
        <v>13002</v>
      </c>
      <c r="E76" s="63" t="s">
        <v>418</v>
      </c>
      <c r="F76" s="64">
        <v>1166.8658025</v>
      </c>
      <c r="G76" s="64">
        <v>1022.01</v>
      </c>
      <c r="H76" s="54"/>
      <c r="I76" s="65"/>
      <c r="J76" s="66"/>
      <c r="K76" s="67"/>
      <c r="L76" s="66"/>
      <c r="M76" s="66"/>
      <c r="N76" s="67"/>
      <c r="O76" s="68"/>
      <c r="P76" s="69"/>
      <c r="T76" s="54"/>
    </row>
    <row r="77" spans="1:20" x14ac:dyDescent="0.25">
      <c r="A77" s="61" t="str">
        <f t="shared" si="1"/>
        <v>1</v>
      </c>
      <c r="B77" s="62" t="s">
        <v>106</v>
      </c>
      <c r="C77" s="62">
        <v>3300</v>
      </c>
      <c r="D77" s="71">
        <v>13002</v>
      </c>
      <c r="E77" s="63" t="s">
        <v>417</v>
      </c>
      <c r="F77" s="64">
        <v>2810.1438150000004</v>
      </c>
      <c r="G77" s="64">
        <v>9917.77</v>
      </c>
      <c r="H77" s="54"/>
      <c r="I77" s="65"/>
      <c r="J77" s="66"/>
      <c r="K77" s="67"/>
      <c r="L77" s="66"/>
      <c r="M77" s="66"/>
      <c r="N77" s="67"/>
      <c r="O77" s="68"/>
      <c r="P77" s="69"/>
      <c r="T77" s="54"/>
    </row>
    <row r="78" spans="1:20" x14ac:dyDescent="0.25">
      <c r="A78" s="61" t="str">
        <f t="shared" si="1"/>
        <v>1</v>
      </c>
      <c r="B78" s="62" t="s">
        <v>106</v>
      </c>
      <c r="C78" s="62">
        <v>3320</v>
      </c>
      <c r="D78" s="71">
        <v>13002</v>
      </c>
      <c r="E78" s="63" t="s">
        <v>416</v>
      </c>
      <c r="F78" s="64">
        <v>3093.1457850000002</v>
      </c>
      <c r="G78" s="64">
        <v>1327.5</v>
      </c>
      <c r="H78" s="54"/>
      <c r="I78" s="65"/>
      <c r="J78" s="66"/>
      <c r="K78" s="67"/>
      <c r="L78" s="66"/>
      <c r="M78" s="66"/>
      <c r="N78" s="67"/>
      <c r="O78" s="68"/>
      <c r="P78" s="69"/>
      <c r="T78" s="54"/>
    </row>
    <row r="79" spans="1:20" x14ac:dyDescent="0.25">
      <c r="A79" s="61" t="str">
        <f t="shared" si="1"/>
        <v>1</v>
      </c>
      <c r="B79" s="62" t="s">
        <v>106</v>
      </c>
      <c r="C79" s="62">
        <v>3340</v>
      </c>
      <c r="D79" s="71">
        <v>13002</v>
      </c>
      <c r="E79" s="63" t="s">
        <v>415</v>
      </c>
      <c r="F79" s="64">
        <v>669.24759000000006</v>
      </c>
      <c r="G79" s="64">
        <v>7401.75</v>
      </c>
      <c r="H79" s="54"/>
      <c r="I79" s="65"/>
      <c r="J79" s="66"/>
      <c r="K79" s="67"/>
      <c r="L79" s="66"/>
      <c r="M79" s="66"/>
      <c r="N79" s="67"/>
      <c r="O79" s="68"/>
      <c r="P79" s="69"/>
      <c r="T79" s="54"/>
    </row>
    <row r="80" spans="1:20" x14ac:dyDescent="0.25">
      <c r="A80" s="61" t="str">
        <f t="shared" si="1"/>
        <v>1</v>
      </c>
      <c r="B80" s="62" t="s">
        <v>106</v>
      </c>
      <c r="C80" s="62">
        <v>3360</v>
      </c>
      <c r="D80" s="62">
        <v>13002</v>
      </c>
      <c r="E80" s="63" t="s">
        <v>295</v>
      </c>
      <c r="F80" s="64">
        <v>389.38724999999999</v>
      </c>
      <c r="G80" s="64">
        <v>10534.62</v>
      </c>
      <c r="H80" s="54"/>
      <c r="I80" s="65"/>
      <c r="J80" s="66"/>
      <c r="K80" s="67"/>
      <c r="L80" s="66"/>
      <c r="M80" s="66"/>
      <c r="N80" s="67"/>
      <c r="O80" s="68"/>
      <c r="P80" s="69"/>
      <c r="T80" s="54"/>
    </row>
    <row r="81" spans="1:20" x14ac:dyDescent="0.25">
      <c r="A81" s="61" t="str">
        <f t="shared" si="1"/>
        <v>1</v>
      </c>
      <c r="B81" s="62" t="s">
        <v>106</v>
      </c>
      <c r="C81" s="62">
        <v>3380</v>
      </c>
      <c r="D81" s="62">
        <v>13002</v>
      </c>
      <c r="E81" s="63" t="s">
        <v>414</v>
      </c>
      <c r="F81" s="64">
        <v>2969.6805300000005</v>
      </c>
      <c r="G81" s="64">
        <v>15246.88</v>
      </c>
      <c r="H81" s="54"/>
      <c r="I81" s="65"/>
      <c r="J81" s="66"/>
      <c r="K81" s="67"/>
      <c r="L81" s="66"/>
      <c r="M81" s="66"/>
      <c r="N81" s="67"/>
      <c r="O81" s="68"/>
      <c r="P81" s="69"/>
      <c r="T81" s="54"/>
    </row>
    <row r="82" spans="1:20" x14ac:dyDescent="0.25">
      <c r="A82" s="61" t="str">
        <f t="shared" si="1"/>
        <v>1</v>
      </c>
      <c r="B82" s="62" t="s">
        <v>106</v>
      </c>
      <c r="C82" s="62">
        <v>3410</v>
      </c>
      <c r="D82" s="62">
        <v>13002</v>
      </c>
      <c r="E82" s="63" t="s">
        <v>413</v>
      </c>
      <c r="F82" s="64">
        <v>550.57568249999997</v>
      </c>
      <c r="G82" s="64">
        <v>0</v>
      </c>
      <c r="H82" s="54"/>
      <c r="I82" s="65"/>
      <c r="J82" s="66"/>
      <c r="K82" s="67"/>
      <c r="L82" s="66"/>
      <c r="M82" s="66"/>
      <c r="N82" s="67"/>
      <c r="O82" s="68"/>
      <c r="P82" s="69"/>
      <c r="T82" s="54"/>
    </row>
    <row r="83" spans="1:20" x14ac:dyDescent="0.25">
      <c r="A83" s="61" t="str">
        <f t="shared" si="1"/>
        <v>1</v>
      </c>
      <c r="B83" s="62" t="s">
        <v>106</v>
      </c>
      <c r="C83" s="62">
        <v>3420</v>
      </c>
      <c r="D83" s="62">
        <v>13002</v>
      </c>
      <c r="E83" s="63" t="s">
        <v>412</v>
      </c>
      <c r="F83" s="64">
        <v>2385.9195</v>
      </c>
      <c r="G83" s="64">
        <v>0</v>
      </c>
      <c r="H83" s="54"/>
      <c r="I83" s="65"/>
      <c r="J83" s="66"/>
      <c r="K83" s="67"/>
      <c r="L83" s="66"/>
      <c r="M83" s="66"/>
      <c r="N83" s="73"/>
      <c r="O83" s="68"/>
      <c r="P83" s="69"/>
      <c r="T83" s="54"/>
    </row>
    <row r="84" spans="1:20" x14ac:dyDescent="0.25">
      <c r="A84" s="61" t="str">
        <f t="shared" si="1"/>
        <v>1</v>
      </c>
      <c r="B84" s="62" t="s">
        <v>106</v>
      </c>
      <c r="C84" s="71">
        <v>9200</v>
      </c>
      <c r="D84" s="71">
        <v>13002</v>
      </c>
      <c r="E84" s="72" t="s">
        <v>137</v>
      </c>
      <c r="F84" s="64">
        <v>0</v>
      </c>
      <c r="G84" s="64">
        <v>1153.79</v>
      </c>
      <c r="H84" s="54"/>
      <c r="I84" s="65"/>
      <c r="J84" s="66"/>
      <c r="K84" s="67"/>
      <c r="L84" s="66"/>
      <c r="M84" s="66"/>
      <c r="N84" s="67"/>
      <c r="O84" s="68"/>
      <c r="P84" s="69"/>
      <c r="T84" s="54"/>
    </row>
    <row r="85" spans="1:20" x14ac:dyDescent="0.25">
      <c r="A85" s="61" t="str">
        <f t="shared" si="1"/>
        <v>1</v>
      </c>
      <c r="B85" s="62" t="s">
        <v>106</v>
      </c>
      <c r="C85" s="62">
        <v>9250</v>
      </c>
      <c r="D85" s="62">
        <v>13002</v>
      </c>
      <c r="E85" s="63" t="s">
        <v>426</v>
      </c>
      <c r="F85" s="64">
        <v>1341.0096899999999</v>
      </c>
      <c r="G85" s="64">
        <v>0</v>
      </c>
      <c r="H85" s="54"/>
      <c r="I85" s="65"/>
      <c r="J85" s="66"/>
      <c r="K85" s="67"/>
      <c r="L85" s="66"/>
      <c r="M85" s="66"/>
      <c r="N85" s="67"/>
      <c r="O85" s="68"/>
      <c r="P85" s="69"/>
      <c r="T85" s="54"/>
    </row>
    <row r="86" spans="1:20" x14ac:dyDescent="0.25">
      <c r="A86" s="61" t="str">
        <f t="shared" si="1"/>
        <v>1</v>
      </c>
      <c r="B86" s="62" t="s">
        <v>106</v>
      </c>
      <c r="C86" s="62">
        <v>3300</v>
      </c>
      <c r="D86" s="62">
        <v>13100</v>
      </c>
      <c r="E86" s="63" t="s">
        <v>280</v>
      </c>
      <c r="F86" s="64">
        <v>27900.94</v>
      </c>
      <c r="G86" s="64">
        <v>1257.1400000000001</v>
      </c>
      <c r="H86" s="54"/>
      <c r="I86" s="65"/>
      <c r="J86" s="66"/>
      <c r="K86" s="67"/>
      <c r="L86" s="66"/>
      <c r="M86" s="66"/>
      <c r="N86" s="67"/>
      <c r="O86" s="68"/>
      <c r="P86" s="69"/>
      <c r="T86" s="54"/>
    </row>
    <row r="87" spans="1:20" x14ac:dyDescent="0.25">
      <c r="A87" s="61" t="str">
        <f t="shared" si="1"/>
        <v>1</v>
      </c>
      <c r="B87" s="62" t="s">
        <v>106</v>
      </c>
      <c r="C87" s="62">
        <v>3320</v>
      </c>
      <c r="D87" s="62">
        <v>13100</v>
      </c>
      <c r="E87" s="63" t="s">
        <v>285</v>
      </c>
      <c r="F87" s="64">
        <v>61554.100000000006</v>
      </c>
      <c r="G87" s="64">
        <v>29005.02</v>
      </c>
      <c r="H87" s="54"/>
      <c r="I87" s="65"/>
      <c r="J87" s="66"/>
      <c r="K87" s="67"/>
      <c r="L87" s="66"/>
      <c r="M87" s="66"/>
      <c r="N87" s="67"/>
      <c r="O87" s="68"/>
      <c r="P87" s="69"/>
      <c r="T87" s="54"/>
    </row>
    <row r="88" spans="1:20" x14ac:dyDescent="0.25">
      <c r="A88" s="61" t="str">
        <f t="shared" si="1"/>
        <v>1</v>
      </c>
      <c r="B88" s="62" t="s">
        <v>106</v>
      </c>
      <c r="C88" s="62">
        <v>3340</v>
      </c>
      <c r="D88" s="62">
        <v>13100</v>
      </c>
      <c r="E88" s="63" t="s">
        <v>288</v>
      </c>
      <c r="F88" s="64">
        <v>13381.9</v>
      </c>
      <c r="G88" s="64">
        <v>3785.76</v>
      </c>
      <c r="H88" s="54"/>
      <c r="I88" s="65"/>
      <c r="J88" s="66"/>
      <c r="K88" s="67"/>
      <c r="L88" s="66"/>
      <c r="M88" s="66"/>
      <c r="N88" s="67"/>
      <c r="O88" s="68"/>
      <c r="P88" s="69"/>
      <c r="T88" s="54"/>
    </row>
    <row r="89" spans="1:20" x14ac:dyDescent="0.25">
      <c r="A89" s="61" t="str">
        <f t="shared" si="1"/>
        <v>1</v>
      </c>
      <c r="B89" s="62" t="s">
        <v>106</v>
      </c>
      <c r="C89" s="62">
        <v>3360</v>
      </c>
      <c r="D89" s="62">
        <v>13100</v>
      </c>
      <c r="E89" s="63" t="s">
        <v>296</v>
      </c>
      <c r="F89" s="64">
        <v>15325.48</v>
      </c>
      <c r="G89" s="64">
        <v>23376.240000000002</v>
      </c>
      <c r="H89" s="54"/>
      <c r="I89" s="65"/>
      <c r="J89" s="66"/>
      <c r="K89" s="67"/>
      <c r="L89" s="66"/>
      <c r="M89" s="66"/>
      <c r="N89" s="67"/>
      <c r="O89" s="68"/>
      <c r="P89" s="69"/>
      <c r="T89" s="54"/>
    </row>
    <row r="90" spans="1:20" x14ac:dyDescent="0.25">
      <c r="A90" s="61" t="str">
        <f t="shared" si="1"/>
        <v>1</v>
      </c>
      <c r="B90" s="62" t="s">
        <v>106</v>
      </c>
      <c r="C90" s="62">
        <v>3380</v>
      </c>
      <c r="D90" s="62">
        <v>13100</v>
      </c>
      <c r="E90" s="63" t="s">
        <v>300</v>
      </c>
      <c r="F90" s="64">
        <v>71926.540000000008</v>
      </c>
      <c r="G90" s="64">
        <v>2162.31</v>
      </c>
      <c r="H90" s="54"/>
      <c r="I90" s="65"/>
      <c r="J90" s="66"/>
      <c r="K90" s="67"/>
      <c r="L90" s="66"/>
      <c r="M90" s="66"/>
      <c r="N90" s="67"/>
      <c r="O90" s="68"/>
      <c r="P90" s="69"/>
      <c r="T90" s="54"/>
    </row>
    <row r="91" spans="1:20" x14ac:dyDescent="0.25">
      <c r="A91" s="61" t="str">
        <f t="shared" si="1"/>
        <v>1</v>
      </c>
      <c r="B91" s="62" t="s">
        <v>106</v>
      </c>
      <c r="C91" s="62">
        <v>3410</v>
      </c>
      <c r="D91" s="62">
        <v>13100</v>
      </c>
      <c r="E91" s="63" t="s">
        <v>303</v>
      </c>
      <c r="F91" s="64">
        <v>11068.88</v>
      </c>
      <c r="G91" s="64">
        <v>0</v>
      </c>
      <c r="H91" s="54"/>
      <c r="I91" s="65"/>
      <c r="J91" s="66"/>
      <c r="K91" s="67"/>
      <c r="L91" s="66"/>
      <c r="M91" s="66"/>
      <c r="N91" s="67"/>
      <c r="O91" s="68"/>
      <c r="P91" s="69"/>
      <c r="T91" s="54"/>
    </row>
    <row r="92" spans="1:20" x14ac:dyDescent="0.25">
      <c r="A92" s="61" t="str">
        <f t="shared" si="1"/>
        <v>1</v>
      </c>
      <c r="B92" s="62" t="s">
        <v>106</v>
      </c>
      <c r="C92" s="62">
        <v>3420</v>
      </c>
      <c r="D92" s="62">
        <v>13100</v>
      </c>
      <c r="E92" s="63" t="s">
        <v>306</v>
      </c>
      <c r="F92" s="64">
        <v>47863.06</v>
      </c>
      <c r="G92" s="64">
        <v>0</v>
      </c>
      <c r="H92" s="54"/>
      <c r="I92" s="65"/>
      <c r="J92" s="66"/>
      <c r="K92" s="67"/>
      <c r="L92" s="66"/>
      <c r="M92" s="66"/>
      <c r="N92" s="67"/>
      <c r="O92" s="68"/>
      <c r="P92" s="69"/>
      <c r="T92" s="54"/>
    </row>
    <row r="93" spans="1:20" x14ac:dyDescent="0.25">
      <c r="A93" s="61" t="str">
        <f t="shared" si="1"/>
        <v>1</v>
      </c>
      <c r="B93" s="62" t="s">
        <v>106</v>
      </c>
      <c r="C93" s="62">
        <v>9250</v>
      </c>
      <c r="D93" s="62">
        <v>13100</v>
      </c>
      <c r="E93" s="63" t="s">
        <v>336</v>
      </c>
      <c r="F93" s="64">
        <v>26897.800000000003</v>
      </c>
      <c r="G93" s="64">
        <v>0</v>
      </c>
      <c r="H93" s="54"/>
      <c r="I93" s="65"/>
      <c r="J93" s="66"/>
      <c r="K93" s="67"/>
      <c r="L93" s="66"/>
      <c r="M93" s="66"/>
      <c r="N93" s="67"/>
      <c r="O93" s="68"/>
      <c r="P93" s="69"/>
      <c r="T93" s="54"/>
    </row>
    <row r="94" spans="1:20" x14ac:dyDescent="0.25">
      <c r="A94" s="61" t="str">
        <f t="shared" si="1"/>
        <v>1</v>
      </c>
      <c r="B94" s="62" t="s">
        <v>106</v>
      </c>
      <c r="C94" s="62">
        <v>3300</v>
      </c>
      <c r="D94" s="62">
        <v>13200</v>
      </c>
      <c r="E94" s="63" t="s">
        <v>282</v>
      </c>
      <c r="F94" s="64">
        <v>6089.3</v>
      </c>
      <c r="G94" s="64">
        <v>58678.8</v>
      </c>
      <c r="H94" s="54"/>
      <c r="I94" s="65"/>
      <c r="J94" s="66"/>
      <c r="K94" s="67"/>
      <c r="L94" s="66"/>
      <c r="M94" s="66"/>
      <c r="N94" s="67"/>
      <c r="O94" s="68"/>
      <c r="P94" s="69"/>
      <c r="T94" s="54"/>
    </row>
    <row r="95" spans="1:20" x14ac:dyDescent="0.25">
      <c r="A95" s="61" t="str">
        <f t="shared" si="1"/>
        <v>1</v>
      </c>
      <c r="B95" s="62" t="s">
        <v>106</v>
      </c>
      <c r="C95" s="62">
        <v>9200</v>
      </c>
      <c r="D95" s="62">
        <v>14300</v>
      </c>
      <c r="E95" s="63" t="s">
        <v>319</v>
      </c>
      <c r="F95" s="64">
        <v>50000</v>
      </c>
      <c r="G95" s="64">
        <v>25000</v>
      </c>
      <c r="H95" s="54"/>
      <c r="I95" s="65"/>
      <c r="J95" s="66"/>
      <c r="K95" s="67"/>
      <c r="L95" s="66"/>
      <c r="M95" s="66"/>
      <c r="N95" s="67"/>
      <c r="O95" s="68"/>
      <c r="P95" s="69"/>
      <c r="T95" s="54"/>
    </row>
    <row r="96" spans="1:20" x14ac:dyDescent="0.25">
      <c r="A96" s="61" t="str">
        <f t="shared" si="1"/>
        <v>1</v>
      </c>
      <c r="B96" s="62" t="s">
        <v>106</v>
      </c>
      <c r="C96" s="62">
        <v>9200</v>
      </c>
      <c r="D96" s="62">
        <v>14301</v>
      </c>
      <c r="E96" s="63" t="s">
        <v>320</v>
      </c>
      <c r="F96" s="64">
        <v>74609.694996450795</v>
      </c>
      <c r="G96" s="64">
        <v>0</v>
      </c>
      <c r="H96" s="54"/>
      <c r="I96" s="65"/>
      <c r="J96" s="66"/>
      <c r="K96" s="67"/>
      <c r="L96" s="66"/>
      <c r="M96" s="66"/>
      <c r="N96" s="67"/>
      <c r="O96" s="68"/>
      <c r="P96" s="69"/>
      <c r="T96" s="54"/>
    </row>
    <row r="97" spans="1:20" x14ac:dyDescent="0.25">
      <c r="A97" s="61" t="str">
        <f t="shared" si="1"/>
        <v>1</v>
      </c>
      <c r="B97" s="62" t="s">
        <v>106</v>
      </c>
      <c r="C97" s="62">
        <v>1300</v>
      </c>
      <c r="D97" s="62">
        <v>15000</v>
      </c>
      <c r="E97" s="63" t="s">
        <v>111</v>
      </c>
      <c r="F97" s="64">
        <v>60012.240884999992</v>
      </c>
      <c r="G97" s="64">
        <v>57264.19</v>
      </c>
      <c r="H97" s="54"/>
      <c r="I97" s="65"/>
      <c r="J97" s="66"/>
      <c r="K97" s="67"/>
      <c r="L97" s="66"/>
      <c r="M97" s="66"/>
      <c r="N97" s="67"/>
      <c r="O97" s="68"/>
      <c r="P97" s="69"/>
      <c r="T97" s="54"/>
    </row>
    <row r="98" spans="1:20" x14ac:dyDescent="0.25">
      <c r="A98" s="61" t="str">
        <f t="shared" si="1"/>
        <v>1</v>
      </c>
      <c r="B98" s="62" t="s">
        <v>106</v>
      </c>
      <c r="C98" s="62">
        <v>1500</v>
      </c>
      <c r="D98" s="62">
        <v>15000</v>
      </c>
      <c r="E98" s="63" t="s">
        <v>120</v>
      </c>
      <c r="F98" s="64">
        <v>2884.9987275000003</v>
      </c>
      <c r="G98" s="64">
        <v>12969.94</v>
      </c>
      <c r="H98" s="54"/>
      <c r="I98" s="65"/>
      <c r="J98" s="66"/>
      <c r="K98" s="67"/>
      <c r="L98" s="66"/>
      <c r="M98" s="66"/>
      <c r="N98" s="67"/>
      <c r="O98" s="68"/>
      <c r="P98" s="69"/>
      <c r="T98" s="54"/>
    </row>
    <row r="99" spans="1:20" x14ac:dyDescent="0.25">
      <c r="A99" s="61" t="str">
        <f t="shared" si="1"/>
        <v>1</v>
      </c>
      <c r="B99" s="62" t="s">
        <v>106</v>
      </c>
      <c r="C99" s="62">
        <v>1510</v>
      </c>
      <c r="D99" s="62">
        <v>15000</v>
      </c>
      <c r="E99" s="63" t="s">
        <v>246</v>
      </c>
      <c r="F99" s="64">
        <v>9518.2434450000001</v>
      </c>
      <c r="G99" s="64">
        <v>0</v>
      </c>
      <c r="H99" s="54"/>
      <c r="I99" s="65"/>
      <c r="J99" s="66"/>
      <c r="K99" s="67"/>
      <c r="L99" s="66"/>
      <c r="M99" s="66"/>
      <c r="N99" s="67"/>
      <c r="O99" s="68"/>
      <c r="P99" s="69"/>
      <c r="T99" s="54"/>
    </row>
    <row r="100" spans="1:20" x14ac:dyDescent="0.25">
      <c r="A100" s="61" t="str">
        <f t="shared" si="1"/>
        <v>1</v>
      </c>
      <c r="B100" s="62" t="s">
        <v>106</v>
      </c>
      <c r="C100" s="62">
        <v>1530</v>
      </c>
      <c r="D100" s="62">
        <v>15000</v>
      </c>
      <c r="E100" s="63" t="s">
        <v>253</v>
      </c>
      <c r="F100" s="64">
        <v>4220.5864425000009</v>
      </c>
      <c r="G100" s="64">
        <v>0</v>
      </c>
      <c r="H100" s="54"/>
      <c r="I100" s="65"/>
      <c r="J100" s="66"/>
      <c r="K100" s="67"/>
      <c r="L100" s="66"/>
      <c r="M100" s="66"/>
      <c r="N100" s="67"/>
      <c r="O100" s="68"/>
      <c r="P100" s="69"/>
      <c r="T100" s="54"/>
    </row>
    <row r="101" spans="1:20" x14ac:dyDescent="0.25">
      <c r="A101" s="61" t="str">
        <f t="shared" si="1"/>
        <v>1</v>
      </c>
      <c r="B101" s="62" t="s">
        <v>106</v>
      </c>
      <c r="C101" s="62">
        <v>1700</v>
      </c>
      <c r="D101" s="62">
        <v>15000</v>
      </c>
      <c r="E101" s="63" t="s">
        <v>260</v>
      </c>
      <c r="F101" s="64">
        <v>1572.5260125</v>
      </c>
      <c r="G101" s="64">
        <v>0</v>
      </c>
      <c r="H101" s="54"/>
      <c r="I101" s="65"/>
      <c r="J101" s="66"/>
      <c r="K101" s="67"/>
      <c r="L101" s="66"/>
      <c r="M101" s="66"/>
      <c r="N101" s="67"/>
      <c r="O101" s="68"/>
      <c r="P101" s="69"/>
      <c r="T101" s="54"/>
    </row>
    <row r="102" spans="1:20" x14ac:dyDescent="0.25">
      <c r="A102" s="61" t="str">
        <f t="shared" si="1"/>
        <v>1</v>
      </c>
      <c r="B102" s="62" t="s">
        <v>106</v>
      </c>
      <c r="C102" s="62">
        <v>2300</v>
      </c>
      <c r="D102" s="62">
        <v>15000</v>
      </c>
      <c r="E102" s="63" t="s">
        <v>268</v>
      </c>
      <c r="F102" s="64">
        <v>1309.6396199999999</v>
      </c>
      <c r="G102" s="64">
        <v>1229.53</v>
      </c>
      <c r="H102" s="54"/>
      <c r="I102" s="65"/>
      <c r="J102" s="66"/>
      <c r="K102" s="67"/>
      <c r="L102" s="66"/>
      <c r="M102" s="66"/>
      <c r="N102" s="67"/>
      <c r="O102" s="68"/>
      <c r="P102" s="69"/>
      <c r="T102" s="54"/>
    </row>
    <row r="103" spans="1:20" x14ac:dyDescent="0.25">
      <c r="A103" s="61" t="str">
        <f t="shared" si="1"/>
        <v>1</v>
      </c>
      <c r="B103" s="62" t="s">
        <v>106</v>
      </c>
      <c r="C103" s="62">
        <v>3360</v>
      </c>
      <c r="D103" s="62">
        <v>15000</v>
      </c>
      <c r="E103" s="63" t="s">
        <v>297</v>
      </c>
      <c r="F103" s="64">
        <v>1723.3709850000005</v>
      </c>
      <c r="G103" s="64">
        <v>492.64</v>
      </c>
      <c r="H103" s="54"/>
      <c r="I103" s="65"/>
      <c r="J103" s="66"/>
      <c r="K103" s="67"/>
      <c r="L103" s="66"/>
      <c r="M103" s="66"/>
      <c r="N103" s="67"/>
      <c r="O103" s="68"/>
      <c r="P103" s="69"/>
      <c r="T103" s="54"/>
    </row>
    <row r="104" spans="1:20" x14ac:dyDescent="0.25">
      <c r="A104" s="61" t="str">
        <f t="shared" si="1"/>
        <v>1</v>
      </c>
      <c r="B104" s="62" t="s">
        <v>106</v>
      </c>
      <c r="C104" s="71">
        <v>4320</v>
      </c>
      <c r="D104" s="71">
        <v>15000</v>
      </c>
      <c r="E104" s="72" t="s">
        <v>130</v>
      </c>
      <c r="F104" s="64">
        <v>0</v>
      </c>
      <c r="G104" s="64">
        <v>1590.75</v>
      </c>
      <c r="H104" s="54"/>
      <c r="I104" s="65"/>
      <c r="J104" s="66"/>
      <c r="K104" s="67"/>
      <c r="L104" s="66"/>
      <c r="M104" s="66"/>
      <c r="N104" s="67"/>
      <c r="O104" s="68"/>
      <c r="P104" s="69"/>
      <c r="T104" s="54"/>
    </row>
    <row r="105" spans="1:20" x14ac:dyDescent="0.25">
      <c r="A105" s="61" t="str">
        <f t="shared" si="1"/>
        <v>1</v>
      </c>
      <c r="B105" s="62" t="s">
        <v>106</v>
      </c>
      <c r="C105" s="62">
        <v>9200</v>
      </c>
      <c r="D105" s="62">
        <v>15000</v>
      </c>
      <c r="E105" s="63" t="s">
        <v>321</v>
      </c>
      <c r="F105" s="64">
        <v>11494.128192499998</v>
      </c>
      <c r="G105" s="64">
        <v>25474.95</v>
      </c>
      <c r="H105" s="54"/>
      <c r="I105" s="65"/>
      <c r="J105" s="66"/>
      <c r="K105" s="67"/>
      <c r="L105" s="66"/>
      <c r="M105" s="66"/>
      <c r="N105" s="67"/>
      <c r="O105" s="68"/>
      <c r="P105" s="69"/>
      <c r="T105" s="54"/>
    </row>
    <row r="106" spans="1:20" x14ac:dyDescent="0.25">
      <c r="A106" s="61" t="str">
        <f t="shared" si="1"/>
        <v>1</v>
      </c>
      <c r="B106" s="62" t="s">
        <v>106</v>
      </c>
      <c r="C106" s="62">
        <v>9250</v>
      </c>
      <c r="D106" s="62">
        <v>15000</v>
      </c>
      <c r="E106" s="63" t="s">
        <v>337</v>
      </c>
      <c r="F106" s="64">
        <v>3740.8587375000006</v>
      </c>
      <c r="G106" s="64">
        <v>0</v>
      </c>
      <c r="H106" s="54"/>
      <c r="I106" s="65"/>
      <c r="J106" s="66"/>
      <c r="K106" s="67"/>
      <c r="L106" s="66"/>
      <c r="M106" s="66"/>
      <c r="N106" s="67"/>
      <c r="O106" s="68"/>
      <c r="P106" s="69"/>
      <c r="T106" s="54"/>
    </row>
    <row r="107" spans="1:20" x14ac:dyDescent="0.25">
      <c r="A107" s="61" t="str">
        <f t="shared" si="1"/>
        <v>1</v>
      </c>
      <c r="B107" s="62" t="s">
        <v>106</v>
      </c>
      <c r="C107" s="62">
        <v>9310</v>
      </c>
      <c r="D107" s="62">
        <v>15000</v>
      </c>
      <c r="E107" s="63" t="s">
        <v>346</v>
      </c>
      <c r="F107" s="64">
        <v>6522.0349349999997</v>
      </c>
      <c r="G107" s="64">
        <v>3013.58</v>
      </c>
      <c r="H107" s="54"/>
      <c r="I107" s="65"/>
      <c r="J107" s="66"/>
      <c r="K107" s="67"/>
      <c r="L107" s="66"/>
      <c r="M107" s="66"/>
      <c r="N107" s="67"/>
      <c r="O107" s="68"/>
      <c r="P107" s="69"/>
      <c r="T107" s="54"/>
    </row>
    <row r="108" spans="1:20" x14ac:dyDescent="0.25">
      <c r="A108" s="61" t="str">
        <f t="shared" si="1"/>
        <v>1</v>
      </c>
      <c r="B108" s="62" t="s">
        <v>106</v>
      </c>
      <c r="C108" s="62">
        <v>9340</v>
      </c>
      <c r="D108" s="62">
        <v>15000</v>
      </c>
      <c r="E108" s="63" t="s">
        <v>354</v>
      </c>
      <c r="F108" s="64">
        <v>1837.4550675</v>
      </c>
      <c r="G108" s="64">
        <v>4727.71</v>
      </c>
      <c r="H108" s="54"/>
      <c r="I108" s="65"/>
      <c r="J108" s="66"/>
      <c r="K108" s="67"/>
      <c r="L108" s="66"/>
      <c r="M108" s="66"/>
      <c r="N108" s="67"/>
      <c r="O108" s="68"/>
      <c r="P108" s="69"/>
      <c r="T108" s="54"/>
    </row>
    <row r="109" spans="1:20" x14ac:dyDescent="0.25">
      <c r="A109" s="61" t="str">
        <f t="shared" si="1"/>
        <v>1</v>
      </c>
      <c r="B109" s="62" t="s">
        <v>106</v>
      </c>
      <c r="C109" s="62">
        <v>1300</v>
      </c>
      <c r="D109" s="62">
        <v>15100</v>
      </c>
      <c r="E109" s="63" t="s">
        <v>112</v>
      </c>
      <c r="F109" s="64">
        <v>40000</v>
      </c>
      <c r="G109" s="64">
        <v>50000</v>
      </c>
      <c r="H109" s="54"/>
      <c r="I109" s="65"/>
      <c r="J109" s="66"/>
      <c r="K109" s="67"/>
      <c r="L109" s="66"/>
      <c r="M109" s="66"/>
      <c r="N109" s="67"/>
      <c r="O109" s="68"/>
      <c r="P109" s="69"/>
      <c r="T109" s="54"/>
    </row>
    <row r="110" spans="1:20" x14ac:dyDescent="0.25">
      <c r="A110" s="61" t="str">
        <f t="shared" si="1"/>
        <v>1</v>
      </c>
      <c r="B110" s="62" t="s">
        <v>106</v>
      </c>
      <c r="C110" s="62">
        <v>1500</v>
      </c>
      <c r="D110" s="62">
        <v>15100</v>
      </c>
      <c r="E110" s="63" t="s">
        <v>121</v>
      </c>
      <c r="F110" s="64">
        <v>50</v>
      </c>
      <c r="G110" s="64">
        <v>500</v>
      </c>
      <c r="H110" s="54"/>
      <c r="I110" s="65"/>
      <c r="J110" s="66"/>
      <c r="K110" s="67"/>
      <c r="L110" s="66"/>
      <c r="M110" s="66"/>
      <c r="N110" s="67"/>
      <c r="O110" s="68"/>
      <c r="P110" s="69"/>
      <c r="T110" s="54"/>
    </row>
    <row r="111" spans="1:20" x14ac:dyDescent="0.25">
      <c r="A111" s="61" t="str">
        <f t="shared" si="1"/>
        <v>1</v>
      </c>
      <c r="B111" s="62" t="s">
        <v>106</v>
      </c>
      <c r="C111" s="62">
        <v>1510</v>
      </c>
      <c r="D111" s="62">
        <v>15100</v>
      </c>
      <c r="E111" s="63" t="s">
        <v>247</v>
      </c>
      <c r="F111" s="64">
        <v>50</v>
      </c>
      <c r="G111" s="64">
        <v>0</v>
      </c>
      <c r="H111" s="54"/>
      <c r="I111" s="65"/>
      <c r="J111" s="66"/>
      <c r="K111" s="67"/>
      <c r="L111" s="66"/>
      <c r="M111" s="66"/>
      <c r="N111" s="67"/>
      <c r="O111" s="68"/>
      <c r="P111" s="69"/>
      <c r="T111" s="54"/>
    </row>
    <row r="112" spans="1:20" x14ac:dyDescent="0.25">
      <c r="A112" s="61" t="str">
        <f t="shared" si="1"/>
        <v>1</v>
      </c>
      <c r="B112" s="62" t="s">
        <v>106</v>
      </c>
      <c r="C112" s="62">
        <v>1530</v>
      </c>
      <c r="D112" s="62">
        <v>15100</v>
      </c>
      <c r="E112" s="63" t="s">
        <v>254</v>
      </c>
      <c r="F112" s="64">
        <v>50</v>
      </c>
      <c r="G112" s="64">
        <v>0</v>
      </c>
      <c r="H112" s="54"/>
      <c r="I112" s="65"/>
      <c r="J112" s="66"/>
      <c r="K112" s="67"/>
      <c r="L112" s="66"/>
      <c r="M112" s="66"/>
      <c r="N112" s="67"/>
      <c r="O112" s="68"/>
      <c r="P112" s="69"/>
      <c r="T112" s="54"/>
    </row>
    <row r="113" spans="1:20" x14ac:dyDescent="0.25">
      <c r="A113" s="61" t="str">
        <f t="shared" si="1"/>
        <v>1</v>
      </c>
      <c r="B113" s="62" t="s">
        <v>106</v>
      </c>
      <c r="C113" s="62">
        <v>1700</v>
      </c>
      <c r="D113" s="62">
        <v>15100</v>
      </c>
      <c r="E113" s="63" t="s">
        <v>261</v>
      </c>
      <c r="F113" s="64">
        <v>100</v>
      </c>
      <c r="G113" s="64">
        <v>0</v>
      </c>
      <c r="H113" s="54"/>
      <c r="I113" s="65"/>
      <c r="J113" s="66"/>
      <c r="K113" s="67"/>
      <c r="L113" s="66"/>
      <c r="M113" s="66"/>
      <c r="N113" s="67"/>
      <c r="O113" s="68"/>
      <c r="P113" s="69"/>
      <c r="T113" s="54"/>
    </row>
    <row r="114" spans="1:20" x14ac:dyDescent="0.25">
      <c r="A114" s="61" t="str">
        <f t="shared" si="1"/>
        <v>1</v>
      </c>
      <c r="B114" s="62" t="s">
        <v>106</v>
      </c>
      <c r="C114" s="62">
        <v>2300</v>
      </c>
      <c r="D114" s="62">
        <v>15100</v>
      </c>
      <c r="E114" s="63" t="s">
        <v>269</v>
      </c>
      <c r="F114" s="64">
        <v>200</v>
      </c>
      <c r="G114" s="64">
        <v>31314.080000000002</v>
      </c>
      <c r="H114" s="54"/>
      <c r="I114" s="65"/>
      <c r="J114" s="66"/>
      <c r="K114" s="67"/>
      <c r="L114" s="66"/>
      <c r="M114" s="66"/>
      <c r="N114" s="67"/>
      <c r="O114" s="68"/>
      <c r="P114" s="69"/>
      <c r="T114" s="54"/>
    </row>
    <row r="115" spans="1:20" x14ac:dyDescent="0.25">
      <c r="A115" s="61" t="str">
        <f t="shared" si="1"/>
        <v>1</v>
      </c>
      <c r="B115" s="62" t="s">
        <v>106</v>
      </c>
      <c r="C115" s="62">
        <v>2310</v>
      </c>
      <c r="D115" s="62">
        <v>15100</v>
      </c>
      <c r="E115" s="63" t="s">
        <v>410</v>
      </c>
      <c r="F115" s="64">
        <v>50</v>
      </c>
      <c r="G115" s="64">
        <v>10255.44</v>
      </c>
      <c r="H115" s="54"/>
      <c r="I115" s="65"/>
      <c r="J115" s="66"/>
      <c r="K115" s="67"/>
      <c r="L115" s="66"/>
      <c r="M115" s="66"/>
      <c r="N115" s="67"/>
      <c r="O115" s="68"/>
      <c r="P115" s="69"/>
      <c r="T115" s="54"/>
    </row>
    <row r="116" spans="1:20" x14ac:dyDescent="0.25">
      <c r="A116" s="61" t="str">
        <f t="shared" si="1"/>
        <v>1</v>
      </c>
      <c r="B116" s="62" t="s">
        <v>106</v>
      </c>
      <c r="C116" s="62">
        <v>2410</v>
      </c>
      <c r="D116" s="62">
        <v>15100</v>
      </c>
      <c r="E116" s="63" t="s">
        <v>274</v>
      </c>
      <c r="F116" s="64">
        <v>50</v>
      </c>
      <c r="G116" s="64">
        <v>0</v>
      </c>
      <c r="H116" s="54"/>
      <c r="I116" s="65"/>
      <c r="J116" s="66"/>
      <c r="K116" s="67"/>
      <c r="L116" s="66"/>
      <c r="M116" s="66"/>
      <c r="N116" s="67"/>
      <c r="O116" s="68"/>
      <c r="P116" s="69"/>
      <c r="T116" s="54"/>
    </row>
    <row r="117" spans="1:20" x14ac:dyDescent="0.25">
      <c r="A117" s="61" t="str">
        <f t="shared" si="1"/>
        <v>1</v>
      </c>
      <c r="B117" s="62" t="s">
        <v>106</v>
      </c>
      <c r="C117" s="62">
        <v>3200</v>
      </c>
      <c r="D117" s="62">
        <v>15100</v>
      </c>
      <c r="E117" s="63" t="s">
        <v>277</v>
      </c>
      <c r="F117" s="64">
        <v>50</v>
      </c>
      <c r="G117" s="64">
        <v>7501.73</v>
      </c>
      <c r="H117" s="54"/>
      <c r="I117" s="65"/>
      <c r="J117" s="66"/>
      <c r="K117" s="67"/>
      <c r="L117" s="66"/>
      <c r="M117" s="66"/>
      <c r="N117" s="67"/>
      <c r="O117" s="68"/>
      <c r="P117" s="69"/>
      <c r="T117" s="54"/>
    </row>
    <row r="118" spans="1:20" x14ac:dyDescent="0.25">
      <c r="A118" s="61" t="str">
        <f t="shared" si="1"/>
        <v>1</v>
      </c>
      <c r="B118" s="62" t="s">
        <v>106</v>
      </c>
      <c r="C118" s="62">
        <v>3300</v>
      </c>
      <c r="D118" s="62">
        <v>15100</v>
      </c>
      <c r="E118" s="63" t="s">
        <v>283</v>
      </c>
      <c r="F118" s="64">
        <v>500</v>
      </c>
      <c r="G118" s="64">
        <v>2810.14</v>
      </c>
      <c r="H118" s="54"/>
      <c r="I118" s="65"/>
      <c r="J118" s="66"/>
      <c r="K118" s="67"/>
      <c r="L118" s="66"/>
      <c r="M118" s="66"/>
      <c r="N118" s="67"/>
      <c r="O118" s="68"/>
      <c r="P118" s="69"/>
      <c r="T118" s="54"/>
    </row>
    <row r="119" spans="1:20" x14ac:dyDescent="0.25">
      <c r="A119" s="61" t="str">
        <f t="shared" si="1"/>
        <v>1</v>
      </c>
      <c r="B119" s="62" t="s">
        <v>106</v>
      </c>
      <c r="C119" s="62">
        <v>3320</v>
      </c>
      <c r="D119" s="62">
        <v>15100</v>
      </c>
      <c r="E119" s="63" t="s">
        <v>286</v>
      </c>
      <c r="F119" s="64">
        <v>100</v>
      </c>
      <c r="G119" s="64">
        <v>9745.69</v>
      </c>
      <c r="H119" s="54"/>
      <c r="I119" s="65"/>
      <c r="J119" s="66"/>
      <c r="K119" s="67"/>
      <c r="L119" s="66"/>
      <c r="M119" s="66"/>
      <c r="N119" s="67"/>
      <c r="O119" s="68"/>
      <c r="P119" s="69"/>
      <c r="T119" s="54"/>
    </row>
    <row r="120" spans="1:20" x14ac:dyDescent="0.25">
      <c r="A120" s="61" t="str">
        <f t="shared" si="1"/>
        <v>1</v>
      </c>
      <c r="B120" s="62" t="s">
        <v>106</v>
      </c>
      <c r="C120" s="62">
        <v>3340</v>
      </c>
      <c r="D120" s="62">
        <v>15100</v>
      </c>
      <c r="E120" s="63" t="s">
        <v>289</v>
      </c>
      <c r="F120" s="64">
        <v>50</v>
      </c>
      <c r="G120" s="64">
        <v>15573.45</v>
      </c>
      <c r="H120" s="54"/>
      <c r="I120" s="65"/>
      <c r="J120" s="66"/>
      <c r="K120" s="67"/>
      <c r="L120" s="66"/>
      <c r="M120" s="66"/>
      <c r="N120" s="67"/>
      <c r="O120" s="68"/>
      <c r="P120" s="69"/>
      <c r="T120" s="54"/>
    </row>
    <row r="121" spans="1:20" x14ac:dyDescent="0.25">
      <c r="A121" s="61" t="str">
        <f t="shared" si="1"/>
        <v>1</v>
      </c>
      <c r="B121" s="62" t="s">
        <v>106</v>
      </c>
      <c r="C121" s="62">
        <v>3360</v>
      </c>
      <c r="D121" s="62">
        <v>15100</v>
      </c>
      <c r="E121" s="63" t="s">
        <v>298</v>
      </c>
      <c r="F121" s="64">
        <v>1500</v>
      </c>
      <c r="G121" s="64">
        <v>3539.63</v>
      </c>
      <c r="H121" s="54"/>
      <c r="I121" s="65"/>
      <c r="J121" s="66"/>
      <c r="K121" s="67"/>
      <c r="L121" s="66"/>
      <c r="M121" s="66"/>
      <c r="N121" s="67"/>
      <c r="O121" s="68"/>
      <c r="P121" s="69"/>
      <c r="T121" s="54"/>
    </row>
    <row r="122" spans="1:20" x14ac:dyDescent="0.25">
      <c r="A122" s="61" t="str">
        <f t="shared" si="1"/>
        <v>1</v>
      </c>
      <c r="B122" s="62" t="s">
        <v>106</v>
      </c>
      <c r="C122" s="62">
        <v>3380</v>
      </c>
      <c r="D122" s="62">
        <v>15100</v>
      </c>
      <c r="E122" s="63" t="s">
        <v>301</v>
      </c>
      <c r="F122" s="64">
        <v>3000</v>
      </c>
      <c r="G122" s="64">
        <v>0</v>
      </c>
      <c r="H122" s="54"/>
      <c r="I122" s="65"/>
      <c r="J122" s="66"/>
      <c r="K122" s="67"/>
      <c r="L122" s="66"/>
      <c r="M122" s="66"/>
      <c r="N122" s="67"/>
      <c r="O122" s="68"/>
      <c r="P122" s="69"/>
      <c r="T122" s="54"/>
    </row>
    <row r="123" spans="1:20" x14ac:dyDescent="0.25">
      <c r="A123" s="61" t="str">
        <f t="shared" si="1"/>
        <v>1</v>
      </c>
      <c r="B123" s="62" t="s">
        <v>106</v>
      </c>
      <c r="C123" s="62">
        <v>3410</v>
      </c>
      <c r="D123" s="62">
        <v>15100</v>
      </c>
      <c r="E123" s="63" t="s">
        <v>304</v>
      </c>
      <c r="F123" s="64">
        <v>50</v>
      </c>
      <c r="G123" s="64">
        <v>0</v>
      </c>
      <c r="H123" s="54"/>
      <c r="I123" s="65"/>
      <c r="J123" s="66"/>
      <c r="K123" s="67"/>
      <c r="L123" s="66"/>
      <c r="M123" s="66"/>
      <c r="N123" s="67"/>
      <c r="O123" s="68"/>
      <c r="P123" s="69"/>
      <c r="T123" s="54"/>
    </row>
    <row r="124" spans="1:20" x14ac:dyDescent="0.25">
      <c r="A124" s="61" t="str">
        <f t="shared" si="1"/>
        <v>1</v>
      </c>
      <c r="B124" s="62" t="s">
        <v>106</v>
      </c>
      <c r="C124" s="62">
        <v>3420</v>
      </c>
      <c r="D124" s="62">
        <v>15100</v>
      </c>
      <c r="E124" s="63" t="s">
        <v>307</v>
      </c>
      <c r="F124" s="64">
        <v>50</v>
      </c>
      <c r="G124" s="64">
        <v>0</v>
      </c>
      <c r="H124" s="54"/>
      <c r="I124" s="65"/>
      <c r="J124" s="66"/>
      <c r="K124" s="67"/>
      <c r="L124" s="66"/>
      <c r="M124" s="66"/>
      <c r="N124" s="67"/>
      <c r="O124" s="68"/>
      <c r="P124" s="69"/>
      <c r="T124" s="54"/>
    </row>
    <row r="125" spans="1:20" x14ac:dyDescent="0.25">
      <c r="A125" s="61" t="str">
        <f t="shared" si="1"/>
        <v>1</v>
      </c>
      <c r="B125" s="62" t="s">
        <v>106</v>
      </c>
      <c r="C125" s="62">
        <v>9200</v>
      </c>
      <c r="D125" s="62">
        <v>15100</v>
      </c>
      <c r="E125" s="63" t="s">
        <v>322</v>
      </c>
      <c r="F125" s="64">
        <v>100</v>
      </c>
      <c r="G125" s="64">
        <v>3500</v>
      </c>
      <c r="H125" s="54"/>
      <c r="I125" s="65"/>
      <c r="J125" s="66"/>
      <c r="K125" s="67"/>
      <c r="L125" s="66"/>
      <c r="M125" s="66"/>
      <c r="N125" s="67"/>
      <c r="O125" s="68"/>
      <c r="P125" s="69"/>
      <c r="T125" s="54"/>
    </row>
    <row r="126" spans="1:20" x14ac:dyDescent="0.25">
      <c r="A126" s="61" t="str">
        <f t="shared" si="1"/>
        <v>1</v>
      </c>
      <c r="B126" s="62" t="s">
        <v>106</v>
      </c>
      <c r="C126" s="62">
        <v>9250</v>
      </c>
      <c r="D126" s="62">
        <v>15100</v>
      </c>
      <c r="E126" s="63" t="s">
        <v>338</v>
      </c>
      <c r="F126" s="64">
        <v>100</v>
      </c>
      <c r="G126" s="64">
        <v>0</v>
      </c>
      <c r="H126" s="54"/>
      <c r="I126" s="65"/>
      <c r="J126" s="66"/>
      <c r="K126" s="67"/>
      <c r="L126" s="66"/>
      <c r="M126" s="66"/>
      <c r="N126" s="67"/>
      <c r="O126" s="68"/>
      <c r="P126" s="69"/>
      <c r="T126" s="54"/>
    </row>
    <row r="127" spans="1:20" x14ac:dyDescent="0.25">
      <c r="A127" s="61" t="str">
        <f t="shared" si="1"/>
        <v>1</v>
      </c>
      <c r="B127" s="62" t="s">
        <v>106</v>
      </c>
      <c r="C127" s="62">
        <v>9310</v>
      </c>
      <c r="D127" s="62">
        <v>15100</v>
      </c>
      <c r="E127" s="63" t="s">
        <v>347</v>
      </c>
      <c r="F127" s="64">
        <v>50</v>
      </c>
      <c r="G127" s="64">
        <v>0</v>
      </c>
      <c r="H127" s="54"/>
      <c r="I127" s="65"/>
      <c r="J127" s="66"/>
      <c r="K127" s="67"/>
      <c r="L127" s="66"/>
      <c r="M127" s="66"/>
      <c r="N127" s="67"/>
      <c r="O127" s="68"/>
      <c r="P127" s="69"/>
      <c r="T127" s="54"/>
    </row>
    <row r="128" spans="1:20" x14ac:dyDescent="0.25">
      <c r="A128" s="61" t="str">
        <f t="shared" si="1"/>
        <v>1</v>
      </c>
      <c r="B128" s="62" t="s">
        <v>106</v>
      </c>
      <c r="C128" s="62">
        <v>9340</v>
      </c>
      <c r="D128" s="62">
        <v>15100</v>
      </c>
      <c r="E128" s="63" t="s">
        <v>355</v>
      </c>
      <c r="F128" s="64">
        <v>50</v>
      </c>
      <c r="G128" s="64">
        <v>0</v>
      </c>
      <c r="H128" s="54"/>
      <c r="I128" s="65"/>
      <c r="J128" s="66"/>
      <c r="K128" s="67"/>
      <c r="L128" s="66"/>
      <c r="M128" s="66"/>
      <c r="N128" s="67"/>
      <c r="O128" s="68"/>
      <c r="P128" s="69"/>
      <c r="T128" s="54"/>
    </row>
    <row r="129" spans="1:20" x14ac:dyDescent="0.25">
      <c r="A129" s="61" t="str">
        <f t="shared" si="1"/>
        <v>1</v>
      </c>
      <c r="B129" s="62" t="s">
        <v>106</v>
      </c>
      <c r="C129" s="62">
        <v>1300</v>
      </c>
      <c r="D129" s="62">
        <v>16000</v>
      </c>
      <c r="E129" s="63" t="s">
        <v>113</v>
      </c>
      <c r="F129" s="64">
        <v>224945.11306992502</v>
      </c>
      <c r="G129" s="64">
        <v>243045.89</v>
      </c>
      <c r="H129" s="54"/>
      <c r="I129" s="65"/>
      <c r="J129" s="66"/>
      <c r="K129" s="67"/>
      <c r="L129" s="66"/>
      <c r="M129" s="66"/>
      <c r="N129" s="67"/>
      <c r="O129" s="68"/>
      <c r="P129" s="69"/>
      <c r="T129" s="54"/>
    </row>
    <row r="130" spans="1:20" x14ac:dyDescent="0.25">
      <c r="A130" s="61" t="str">
        <f t="shared" si="1"/>
        <v>1</v>
      </c>
      <c r="B130" s="62" t="s">
        <v>106</v>
      </c>
      <c r="C130" s="62">
        <v>1500</v>
      </c>
      <c r="D130" s="62">
        <v>16000</v>
      </c>
      <c r="E130" s="63" t="s">
        <v>122</v>
      </c>
      <c r="F130" s="64">
        <v>31600.198661887502</v>
      </c>
      <c r="G130" s="64">
        <v>92991.62</v>
      </c>
      <c r="H130" s="54"/>
      <c r="I130" s="65"/>
      <c r="J130" s="66"/>
      <c r="K130" s="67"/>
      <c r="L130" s="66"/>
      <c r="M130" s="66"/>
      <c r="N130" s="67"/>
      <c r="O130" s="68"/>
      <c r="P130" s="69"/>
      <c r="T130" s="54"/>
    </row>
    <row r="131" spans="1:20" x14ac:dyDescent="0.25">
      <c r="A131" s="61" t="str">
        <f t="shared" si="1"/>
        <v>1</v>
      </c>
      <c r="B131" s="62" t="s">
        <v>106</v>
      </c>
      <c r="C131" s="62">
        <v>1510</v>
      </c>
      <c r="D131" s="62">
        <v>16000</v>
      </c>
      <c r="E131" s="63" t="s">
        <v>248</v>
      </c>
      <c r="F131" s="64">
        <v>61250.869650724999</v>
      </c>
      <c r="G131" s="64">
        <v>0</v>
      </c>
      <c r="H131" s="54"/>
      <c r="I131" s="65"/>
      <c r="J131" s="66"/>
      <c r="K131" s="67"/>
      <c r="L131" s="66"/>
      <c r="M131" s="66"/>
      <c r="N131" s="67"/>
      <c r="O131" s="68"/>
      <c r="P131" s="69"/>
      <c r="T131" s="54"/>
    </row>
    <row r="132" spans="1:20" x14ac:dyDescent="0.25">
      <c r="A132" s="61" t="str">
        <f t="shared" si="1"/>
        <v>1</v>
      </c>
      <c r="B132" s="62" t="s">
        <v>106</v>
      </c>
      <c r="C132" s="62">
        <v>1530</v>
      </c>
      <c r="D132" s="62">
        <v>16000</v>
      </c>
      <c r="E132" s="63" t="s">
        <v>255</v>
      </c>
      <c r="F132" s="64">
        <v>27029.355114962498</v>
      </c>
      <c r="G132" s="64">
        <v>0</v>
      </c>
      <c r="H132" s="54"/>
      <c r="I132" s="65"/>
      <c r="J132" s="66"/>
      <c r="K132" s="67"/>
      <c r="L132" s="66"/>
      <c r="M132" s="66"/>
      <c r="N132" s="67"/>
      <c r="O132" s="68"/>
      <c r="P132" s="69"/>
      <c r="T132" s="54"/>
    </row>
    <row r="133" spans="1:20" x14ac:dyDescent="0.25">
      <c r="A133" s="61" t="str">
        <f t="shared" ref="A133:A195" si="2">MID(D133,1,1)</f>
        <v>1</v>
      </c>
      <c r="B133" s="62" t="s">
        <v>106</v>
      </c>
      <c r="C133" s="71">
        <v>1640</v>
      </c>
      <c r="D133" s="71">
        <v>16000</v>
      </c>
      <c r="E133" s="72" t="s">
        <v>125</v>
      </c>
      <c r="F133" s="64">
        <v>0</v>
      </c>
      <c r="G133" s="64">
        <v>2456.09</v>
      </c>
      <c r="H133" s="54"/>
      <c r="I133" s="65"/>
      <c r="J133" s="66"/>
      <c r="K133" s="67"/>
      <c r="L133" s="66"/>
      <c r="M133" s="66"/>
      <c r="N133" s="67"/>
      <c r="O133" s="68"/>
      <c r="P133" s="69"/>
      <c r="T133" s="54"/>
    </row>
    <row r="134" spans="1:20" x14ac:dyDescent="0.25">
      <c r="A134" s="61" t="str">
        <f t="shared" si="2"/>
        <v>1</v>
      </c>
      <c r="B134" s="62" t="s">
        <v>106</v>
      </c>
      <c r="C134" s="62">
        <v>1700</v>
      </c>
      <c r="D134" s="62">
        <v>16000</v>
      </c>
      <c r="E134" s="63" t="s">
        <v>262</v>
      </c>
      <c r="F134" s="64">
        <v>10071.379383812498</v>
      </c>
      <c r="G134" s="64">
        <v>0</v>
      </c>
      <c r="H134" s="54"/>
      <c r="I134" s="65"/>
      <c r="J134" s="66"/>
      <c r="K134" s="67"/>
      <c r="L134" s="66"/>
      <c r="M134" s="66"/>
      <c r="N134" s="67"/>
      <c r="O134" s="68"/>
      <c r="P134" s="69"/>
      <c r="T134" s="54"/>
    </row>
    <row r="135" spans="1:20" x14ac:dyDescent="0.25">
      <c r="A135" s="61" t="str">
        <f t="shared" si="2"/>
        <v>1</v>
      </c>
      <c r="B135" s="62" t="s">
        <v>106</v>
      </c>
      <c r="C135" s="62">
        <v>2300</v>
      </c>
      <c r="D135" s="62">
        <v>16000</v>
      </c>
      <c r="E135" s="63" t="s">
        <v>270</v>
      </c>
      <c r="F135" s="64">
        <v>40580.126304200006</v>
      </c>
      <c r="G135" s="64">
        <v>0</v>
      </c>
      <c r="H135" s="54"/>
      <c r="I135" s="65"/>
      <c r="J135" s="66"/>
      <c r="K135" s="67"/>
      <c r="L135" s="66"/>
      <c r="M135" s="66"/>
      <c r="N135" s="67"/>
      <c r="O135" s="68"/>
      <c r="P135" s="69"/>
      <c r="T135" s="54"/>
    </row>
    <row r="136" spans="1:20" x14ac:dyDescent="0.25">
      <c r="A136" s="61" t="str">
        <f t="shared" si="2"/>
        <v>1</v>
      </c>
      <c r="B136" s="62" t="s">
        <v>106</v>
      </c>
      <c r="C136" s="62">
        <v>2310</v>
      </c>
      <c r="D136" s="62">
        <v>16000</v>
      </c>
      <c r="E136" s="63" t="s">
        <v>409</v>
      </c>
      <c r="F136" s="64">
        <v>19918.3137087</v>
      </c>
      <c r="G136" s="64">
        <v>0</v>
      </c>
      <c r="H136" s="54"/>
      <c r="I136" s="65"/>
      <c r="J136" s="66"/>
      <c r="K136" s="67"/>
      <c r="L136" s="66"/>
      <c r="M136" s="66"/>
      <c r="N136" s="73"/>
      <c r="O136" s="68"/>
      <c r="P136" s="69"/>
      <c r="T136" s="54"/>
    </row>
    <row r="137" spans="1:20" x14ac:dyDescent="0.25">
      <c r="A137" s="61" t="str">
        <f t="shared" si="2"/>
        <v>1</v>
      </c>
      <c r="B137" s="62" t="s">
        <v>106</v>
      </c>
      <c r="C137" s="62">
        <v>2410</v>
      </c>
      <c r="D137" s="62">
        <v>16000</v>
      </c>
      <c r="E137" s="63" t="s">
        <v>275</v>
      </c>
      <c r="F137" s="64">
        <v>10191.513999999999</v>
      </c>
      <c r="G137" s="64">
        <v>0</v>
      </c>
      <c r="H137" s="54"/>
      <c r="I137" s="65"/>
      <c r="J137" s="66"/>
      <c r="K137" s="67"/>
      <c r="L137" s="66"/>
      <c r="M137" s="66"/>
      <c r="N137" s="67"/>
      <c r="O137" s="68"/>
      <c r="P137" s="69"/>
      <c r="T137" s="54"/>
    </row>
    <row r="138" spans="1:20" x14ac:dyDescent="0.25">
      <c r="A138" s="61" t="str">
        <f t="shared" si="2"/>
        <v>1</v>
      </c>
      <c r="B138" s="62" t="s">
        <v>106</v>
      </c>
      <c r="C138" s="62">
        <v>3200</v>
      </c>
      <c r="D138" s="62">
        <v>16000</v>
      </c>
      <c r="E138" s="63" t="s">
        <v>278</v>
      </c>
      <c r="F138" s="64">
        <v>7539.6566697625003</v>
      </c>
      <c r="G138" s="64">
        <v>18634.580000000002</v>
      </c>
      <c r="H138" s="54"/>
      <c r="I138" s="65"/>
      <c r="J138" s="66"/>
      <c r="K138" s="67"/>
      <c r="L138" s="66"/>
      <c r="M138" s="66"/>
      <c r="N138" s="67"/>
      <c r="O138" s="68"/>
      <c r="P138" s="69"/>
      <c r="T138" s="54"/>
    </row>
    <row r="139" spans="1:20" x14ac:dyDescent="0.25">
      <c r="A139" s="61" t="str">
        <f t="shared" si="2"/>
        <v>1</v>
      </c>
      <c r="B139" s="62" t="s">
        <v>106</v>
      </c>
      <c r="C139" s="62">
        <v>3300</v>
      </c>
      <c r="D139" s="62">
        <v>16000</v>
      </c>
      <c r="E139" s="63" t="s">
        <v>284</v>
      </c>
      <c r="F139" s="64">
        <v>29641.6288742</v>
      </c>
      <c r="G139" s="64">
        <v>19716.080000000002</v>
      </c>
      <c r="H139" s="54"/>
      <c r="I139" s="65"/>
      <c r="J139" s="66"/>
      <c r="K139" s="67"/>
      <c r="L139" s="66"/>
      <c r="M139" s="66"/>
      <c r="N139" s="67"/>
      <c r="O139" s="68"/>
      <c r="P139" s="69"/>
      <c r="T139" s="54"/>
    </row>
    <row r="140" spans="1:20" x14ac:dyDescent="0.25">
      <c r="A140" s="61" t="str">
        <f t="shared" si="2"/>
        <v>1</v>
      </c>
      <c r="B140" s="62" t="s">
        <v>106</v>
      </c>
      <c r="C140" s="62">
        <v>3320</v>
      </c>
      <c r="D140" s="62">
        <v>16000</v>
      </c>
      <c r="E140" s="63" t="s">
        <v>287</v>
      </c>
      <c r="F140" s="64">
        <v>19717.409964425002</v>
      </c>
      <c r="G140" s="64">
        <v>16392.900000000001</v>
      </c>
      <c r="H140" s="54"/>
      <c r="I140" s="65"/>
      <c r="J140" s="66"/>
      <c r="K140" s="67"/>
      <c r="L140" s="66"/>
      <c r="M140" s="66"/>
      <c r="N140" s="67"/>
      <c r="O140" s="68"/>
      <c r="P140" s="69"/>
      <c r="T140" s="54"/>
    </row>
    <row r="141" spans="1:20" x14ac:dyDescent="0.25">
      <c r="A141" s="61" t="str">
        <f t="shared" si="2"/>
        <v>1</v>
      </c>
      <c r="B141" s="62" t="s">
        <v>106</v>
      </c>
      <c r="C141" s="62">
        <v>3340</v>
      </c>
      <c r="D141" s="62">
        <v>16000</v>
      </c>
      <c r="E141" s="63" t="s">
        <v>290</v>
      </c>
      <c r="F141" s="64">
        <v>4285.6000149499996</v>
      </c>
      <c r="G141" s="64">
        <v>1929.81</v>
      </c>
      <c r="H141" s="54"/>
      <c r="I141" s="65"/>
      <c r="J141" s="66"/>
      <c r="K141" s="67"/>
      <c r="L141" s="66"/>
      <c r="M141" s="66"/>
      <c r="N141" s="67"/>
      <c r="O141" s="68"/>
      <c r="P141" s="69"/>
      <c r="T141" s="54"/>
    </row>
    <row r="142" spans="1:20" x14ac:dyDescent="0.25">
      <c r="A142" s="61" t="str">
        <f t="shared" si="2"/>
        <v>1</v>
      </c>
      <c r="B142" s="62" t="s">
        <v>106</v>
      </c>
      <c r="C142" s="62">
        <v>3360</v>
      </c>
      <c r="D142" s="62">
        <v>16000</v>
      </c>
      <c r="E142" s="63" t="s">
        <v>299</v>
      </c>
      <c r="F142" s="64">
        <v>15548.521261675</v>
      </c>
      <c r="G142" s="64">
        <v>45377.62</v>
      </c>
      <c r="H142" s="54"/>
      <c r="I142" s="65"/>
      <c r="J142" s="66"/>
      <c r="K142" s="67"/>
      <c r="L142" s="66"/>
      <c r="M142" s="66"/>
      <c r="N142" s="67"/>
      <c r="O142" s="68"/>
      <c r="P142" s="69"/>
      <c r="T142" s="54"/>
    </row>
    <row r="143" spans="1:20" x14ac:dyDescent="0.25">
      <c r="A143" s="61" t="str">
        <f t="shared" si="2"/>
        <v>1</v>
      </c>
      <c r="B143" s="62" t="s">
        <v>106</v>
      </c>
      <c r="C143" s="62">
        <v>3380</v>
      </c>
      <c r="D143" s="62">
        <v>16000</v>
      </c>
      <c r="E143" s="63" t="s">
        <v>302</v>
      </c>
      <c r="F143" s="64">
        <v>22843.34726165</v>
      </c>
      <c r="G143" s="64">
        <v>0</v>
      </c>
      <c r="H143" s="54"/>
      <c r="I143" s="65"/>
      <c r="J143" s="66"/>
      <c r="K143" s="67"/>
      <c r="L143" s="66"/>
      <c r="M143" s="66"/>
      <c r="N143" s="67"/>
      <c r="O143" s="68"/>
      <c r="P143" s="69"/>
      <c r="T143" s="54"/>
    </row>
    <row r="144" spans="1:20" x14ac:dyDescent="0.25">
      <c r="A144" s="61" t="str">
        <f t="shared" si="2"/>
        <v>1</v>
      </c>
      <c r="B144" s="62" t="s">
        <v>106</v>
      </c>
      <c r="C144" s="62">
        <v>3410</v>
      </c>
      <c r="D144" s="62">
        <v>16000</v>
      </c>
      <c r="E144" s="63" t="s">
        <v>305</v>
      </c>
      <c r="F144" s="64">
        <v>3543.9339831624998</v>
      </c>
      <c r="G144" s="64">
        <v>0</v>
      </c>
      <c r="H144" s="54"/>
      <c r="I144" s="65"/>
      <c r="J144" s="66"/>
      <c r="K144" s="67"/>
      <c r="L144" s="66"/>
      <c r="M144" s="66"/>
      <c r="N144" s="67"/>
      <c r="O144" s="68"/>
      <c r="P144" s="69"/>
      <c r="T144" s="54"/>
    </row>
    <row r="145" spans="1:20" x14ac:dyDescent="0.25">
      <c r="A145" s="61" t="str">
        <f t="shared" si="2"/>
        <v>1</v>
      </c>
      <c r="B145" s="62" t="s">
        <v>106</v>
      </c>
      <c r="C145" s="62">
        <v>3420</v>
      </c>
      <c r="D145" s="62">
        <v>16000</v>
      </c>
      <c r="E145" s="63" t="s">
        <v>308</v>
      </c>
      <c r="F145" s="64">
        <v>15325.9387475</v>
      </c>
      <c r="G145" s="64">
        <v>0</v>
      </c>
      <c r="H145" s="54"/>
      <c r="I145" s="65"/>
      <c r="J145" s="66"/>
      <c r="K145" s="67"/>
      <c r="L145" s="66"/>
      <c r="M145" s="66"/>
      <c r="N145" s="67"/>
      <c r="O145" s="68"/>
      <c r="P145" s="69"/>
      <c r="T145" s="54"/>
    </row>
    <row r="146" spans="1:20" x14ac:dyDescent="0.25">
      <c r="A146" s="61" t="str">
        <f t="shared" si="2"/>
        <v>1</v>
      </c>
      <c r="B146" s="62" t="s">
        <v>106</v>
      </c>
      <c r="C146" s="71">
        <v>4320</v>
      </c>
      <c r="D146" s="71">
        <v>16000</v>
      </c>
      <c r="E146" s="72" t="s">
        <v>131</v>
      </c>
      <c r="F146" s="64">
        <v>0</v>
      </c>
      <c r="G146" s="64">
        <v>11014.12</v>
      </c>
      <c r="H146" s="54"/>
      <c r="I146" s="65"/>
      <c r="J146" s="66"/>
      <c r="K146" s="67"/>
      <c r="L146" s="66"/>
      <c r="M146" s="66"/>
      <c r="N146" s="67"/>
      <c r="O146" s="68"/>
      <c r="P146" s="69"/>
      <c r="T146" s="54"/>
    </row>
    <row r="147" spans="1:20" x14ac:dyDescent="0.25">
      <c r="A147" s="61" t="str">
        <f t="shared" si="2"/>
        <v>1</v>
      </c>
      <c r="B147" s="62" t="s">
        <v>106</v>
      </c>
      <c r="C147" s="62">
        <v>9120</v>
      </c>
      <c r="D147" s="62">
        <v>16000</v>
      </c>
      <c r="E147" s="63" t="s">
        <v>311</v>
      </c>
      <c r="F147" s="64">
        <v>55977.565000000002</v>
      </c>
      <c r="G147" s="64">
        <v>54137.08</v>
      </c>
      <c r="H147" s="54"/>
      <c r="I147" s="65"/>
      <c r="J147" s="66"/>
      <c r="K147" s="67"/>
      <c r="L147" s="66"/>
      <c r="M147" s="66"/>
      <c r="N147" s="67"/>
      <c r="O147" s="68"/>
      <c r="P147" s="69"/>
      <c r="T147" s="54"/>
    </row>
    <row r="148" spans="1:20" x14ac:dyDescent="0.25">
      <c r="A148" s="61" t="str">
        <f t="shared" si="2"/>
        <v>1</v>
      </c>
      <c r="B148" s="62" t="s">
        <v>106</v>
      </c>
      <c r="C148" s="62">
        <v>9200</v>
      </c>
      <c r="D148" s="62">
        <v>16000</v>
      </c>
      <c r="E148" s="63" t="s">
        <v>323</v>
      </c>
      <c r="F148" s="64">
        <v>96541.965123712493</v>
      </c>
      <c r="G148" s="64">
        <v>196137.97</v>
      </c>
      <c r="H148" s="54"/>
      <c r="I148" s="65"/>
      <c r="J148" s="66"/>
      <c r="K148" s="67"/>
      <c r="L148" s="66"/>
      <c r="M148" s="66"/>
      <c r="N148" s="67"/>
      <c r="O148" s="68"/>
      <c r="P148" s="69"/>
      <c r="T148" s="54"/>
    </row>
    <row r="149" spans="1:20" x14ac:dyDescent="0.25">
      <c r="A149" s="61" t="str">
        <f t="shared" si="2"/>
        <v>1</v>
      </c>
      <c r="B149" s="62" t="s">
        <v>106</v>
      </c>
      <c r="C149" s="62">
        <v>9220</v>
      </c>
      <c r="D149" s="62">
        <v>16000</v>
      </c>
      <c r="E149" s="63" t="s">
        <v>330</v>
      </c>
      <c r="F149" s="64">
        <v>10675</v>
      </c>
      <c r="G149" s="64">
        <v>0</v>
      </c>
      <c r="H149" s="54"/>
      <c r="I149" s="65"/>
      <c r="J149" s="66"/>
      <c r="K149" s="67"/>
      <c r="L149" s="66"/>
      <c r="M149" s="66"/>
      <c r="N149" s="67"/>
      <c r="O149" s="68"/>
      <c r="P149" s="69"/>
      <c r="T149" s="54"/>
    </row>
    <row r="150" spans="1:20" x14ac:dyDescent="0.25">
      <c r="A150" s="61" t="str">
        <f t="shared" si="2"/>
        <v>1</v>
      </c>
      <c r="B150" s="62" t="s">
        <v>106</v>
      </c>
      <c r="C150" s="62">
        <v>9250</v>
      </c>
      <c r="D150" s="62">
        <v>16000</v>
      </c>
      <c r="E150" s="63" t="s">
        <v>339</v>
      </c>
      <c r="F150" s="64">
        <v>30354.556167411312</v>
      </c>
      <c r="G150" s="64">
        <v>0</v>
      </c>
      <c r="H150" s="54"/>
      <c r="I150" s="65"/>
      <c r="J150" s="66"/>
      <c r="K150" s="67"/>
      <c r="L150" s="66"/>
      <c r="M150" s="66"/>
      <c r="N150" s="73"/>
      <c r="O150" s="68"/>
      <c r="P150" s="69"/>
      <c r="T150" s="54"/>
    </row>
    <row r="151" spans="1:20" x14ac:dyDescent="0.25">
      <c r="A151" s="61" t="str">
        <f t="shared" si="2"/>
        <v>1</v>
      </c>
      <c r="B151" s="62" t="s">
        <v>106</v>
      </c>
      <c r="C151" s="62">
        <v>9310</v>
      </c>
      <c r="D151" s="62">
        <v>16000</v>
      </c>
      <c r="E151" s="63" t="s">
        <v>348</v>
      </c>
      <c r="F151" s="64">
        <v>41908.462455175002</v>
      </c>
      <c r="G151" s="64">
        <v>40391.85</v>
      </c>
      <c r="H151" s="54"/>
      <c r="I151" s="65"/>
      <c r="J151" s="66"/>
      <c r="K151" s="67"/>
      <c r="L151" s="66"/>
      <c r="M151" s="66"/>
      <c r="N151" s="67"/>
      <c r="O151" s="68"/>
      <c r="P151" s="69"/>
      <c r="T151" s="54"/>
    </row>
    <row r="152" spans="1:20" x14ac:dyDescent="0.25">
      <c r="A152" s="61" t="str">
        <f t="shared" si="2"/>
        <v>1</v>
      </c>
      <c r="B152" s="62" t="s">
        <v>106</v>
      </c>
      <c r="C152" s="62">
        <v>9340</v>
      </c>
      <c r="D152" s="62">
        <v>16000</v>
      </c>
      <c r="E152" s="63" t="s">
        <v>356</v>
      </c>
      <c r="F152" s="64">
        <v>29280.437512587501</v>
      </c>
      <c r="G152" s="64">
        <v>31770.18</v>
      </c>
      <c r="H152" s="54"/>
      <c r="I152" s="65"/>
      <c r="J152" s="66"/>
      <c r="K152" s="67"/>
      <c r="L152" s="66"/>
      <c r="M152" s="66"/>
      <c r="N152" s="67"/>
      <c r="O152" s="68"/>
      <c r="P152" s="69"/>
      <c r="T152" s="54"/>
    </row>
    <row r="153" spans="1:20" x14ac:dyDescent="0.25">
      <c r="A153" s="61" t="str">
        <f t="shared" si="2"/>
        <v>1</v>
      </c>
      <c r="B153" s="62" t="s">
        <v>78</v>
      </c>
      <c r="C153" s="62">
        <v>1300</v>
      </c>
      <c r="D153" s="71">
        <v>16200</v>
      </c>
      <c r="E153" s="63" t="s">
        <v>225</v>
      </c>
      <c r="F153" s="64">
        <v>7000</v>
      </c>
      <c r="G153" s="64">
        <v>0</v>
      </c>
      <c r="H153" s="54"/>
      <c r="I153" s="65"/>
      <c r="J153" s="66"/>
      <c r="K153" s="67"/>
      <c r="L153" s="66"/>
      <c r="M153" s="66"/>
      <c r="N153" s="67"/>
      <c r="O153" s="68"/>
      <c r="P153" s="69"/>
      <c r="T153" s="54"/>
    </row>
    <row r="154" spans="1:20" x14ac:dyDescent="0.25">
      <c r="A154" s="61" t="str">
        <f t="shared" si="2"/>
        <v>1</v>
      </c>
      <c r="B154" s="62" t="s">
        <v>106</v>
      </c>
      <c r="C154" s="62">
        <v>9200</v>
      </c>
      <c r="D154" s="62">
        <v>16200</v>
      </c>
      <c r="E154" s="63" t="s">
        <v>324</v>
      </c>
      <c r="F154" s="64">
        <v>5000.66</v>
      </c>
      <c r="G154" s="64">
        <v>5000.66</v>
      </c>
      <c r="H154" s="54"/>
      <c r="I154" s="65"/>
      <c r="J154" s="66"/>
      <c r="K154" s="67"/>
      <c r="L154" s="66"/>
      <c r="M154" s="66"/>
      <c r="N154" s="67"/>
      <c r="O154" s="68"/>
      <c r="P154" s="69"/>
      <c r="T154" s="54"/>
    </row>
    <row r="155" spans="1:20" x14ac:dyDescent="0.25">
      <c r="A155" s="61" t="str">
        <f t="shared" si="2"/>
        <v>2</v>
      </c>
      <c r="B155" s="62" t="s">
        <v>60</v>
      </c>
      <c r="C155" s="71">
        <v>1330</v>
      </c>
      <c r="D155" s="71">
        <v>20000</v>
      </c>
      <c r="E155" s="63" t="s">
        <v>408</v>
      </c>
      <c r="F155" s="64">
        <v>21400</v>
      </c>
      <c r="G155" s="64">
        <v>18150</v>
      </c>
      <c r="H155" s="54"/>
      <c r="I155" s="65"/>
      <c r="J155" s="66"/>
      <c r="K155" s="67"/>
      <c r="L155" s="66"/>
      <c r="M155" s="66"/>
      <c r="N155" s="67"/>
      <c r="O155" s="68"/>
      <c r="P155" s="69"/>
      <c r="T155" s="54"/>
    </row>
    <row r="156" spans="1:20" x14ac:dyDescent="0.25">
      <c r="A156" s="61" t="str">
        <f t="shared" si="2"/>
        <v>2</v>
      </c>
      <c r="B156" s="62" t="s">
        <v>26</v>
      </c>
      <c r="C156" s="71">
        <v>3300</v>
      </c>
      <c r="D156" s="71">
        <v>20000</v>
      </c>
      <c r="E156" s="63" t="s">
        <v>392</v>
      </c>
      <c r="F156" s="64">
        <v>8600</v>
      </c>
      <c r="G156" s="64">
        <v>13000</v>
      </c>
      <c r="H156" s="54"/>
      <c r="I156" s="65"/>
      <c r="J156" s="66"/>
      <c r="K156" s="67"/>
      <c r="L156" s="66"/>
      <c r="M156" s="66"/>
      <c r="N156" s="67"/>
      <c r="O156" s="68"/>
      <c r="P156" s="69"/>
      <c r="T156" s="54"/>
    </row>
    <row r="157" spans="1:20" x14ac:dyDescent="0.25">
      <c r="A157" s="61" t="str">
        <f t="shared" si="2"/>
        <v>2</v>
      </c>
      <c r="B157" s="62" t="s">
        <v>26</v>
      </c>
      <c r="C157" s="71">
        <v>3300</v>
      </c>
      <c r="D157" s="71">
        <v>20200</v>
      </c>
      <c r="E157" s="63" t="s">
        <v>27</v>
      </c>
      <c r="F157" s="64">
        <v>15500</v>
      </c>
      <c r="G157" s="64">
        <v>0</v>
      </c>
      <c r="H157" s="54"/>
      <c r="I157" s="65"/>
      <c r="J157" s="66"/>
      <c r="K157" s="67"/>
      <c r="L157" s="66"/>
      <c r="M157" s="66"/>
      <c r="N157" s="67"/>
      <c r="O157" s="68"/>
      <c r="P157" s="69"/>
      <c r="T157" s="54"/>
    </row>
    <row r="158" spans="1:20" x14ac:dyDescent="0.25">
      <c r="A158" s="61" t="str">
        <f t="shared" si="2"/>
        <v>2</v>
      </c>
      <c r="B158" s="74" t="s">
        <v>152</v>
      </c>
      <c r="C158" s="75">
        <v>1710</v>
      </c>
      <c r="D158" s="75">
        <v>20300</v>
      </c>
      <c r="E158" s="63" t="s">
        <v>153</v>
      </c>
      <c r="F158" s="64">
        <v>0</v>
      </c>
      <c r="G158" s="64">
        <v>6500</v>
      </c>
      <c r="H158" s="54"/>
      <c r="I158" s="65"/>
      <c r="J158" s="66"/>
      <c r="K158" s="67"/>
      <c r="L158" s="66"/>
      <c r="M158" s="66"/>
      <c r="N158" s="67"/>
      <c r="O158" s="68"/>
      <c r="P158" s="69"/>
      <c r="T158" s="54"/>
    </row>
    <row r="159" spans="1:20" x14ac:dyDescent="0.25">
      <c r="A159" s="61" t="str">
        <f t="shared" si="2"/>
        <v>2</v>
      </c>
      <c r="B159" s="62" t="s">
        <v>232</v>
      </c>
      <c r="C159" s="71">
        <v>9200</v>
      </c>
      <c r="D159" s="71">
        <v>20300</v>
      </c>
      <c r="E159" s="63" t="s">
        <v>155</v>
      </c>
      <c r="F159" s="64">
        <v>3500</v>
      </c>
      <c r="G159" s="64">
        <v>1500</v>
      </c>
      <c r="H159" s="54"/>
      <c r="I159" s="65"/>
      <c r="J159" s="66"/>
      <c r="K159" s="67"/>
      <c r="L159" s="66"/>
      <c r="M159" s="66"/>
      <c r="N159" s="67"/>
      <c r="O159" s="68"/>
      <c r="P159" s="69"/>
      <c r="T159" s="54"/>
    </row>
    <row r="160" spans="1:20" x14ac:dyDescent="0.25">
      <c r="A160" s="61" t="str">
        <f t="shared" si="2"/>
        <v>2</v>
      </c>
      <c r="B160" s="62" t="s">
        <v>11</v>
      </c>
      <c r="C160" s="71">
        <v>9240</v>
      </c>
      <c r="D160" s="71">
        <v>20300</v>
      </c>
      <c r="E160" s="72" t="s">
        <v>407</v>
      </c>
      <c r="F160" s="64">
        <v>0</v>
      </c>
      <c r="G160" s="64">
        <v>1500</v>
      </c>
      <c r="H160" s="54"/>
      <c r="I160" s="65"/>
      <c r="J160" s="66"/>
      <c r="K160" s="67"/>
      <c r="L160" s="66"/>
      <c r="M160" s="66"/>
      <c r="N160" s="67"/>
      <c r="O160" s="68"/>
      <c r="P160" s="69"/>
      <c r="T160" s="54"/>
    </row>
    <row r="161" spans="1:20" x14ac:dyDescent="0.25">
      <c r="A161" s="61" t="str">
        <f t="shared" si="2"/>
        <v>2</v>
      </c>
      <c r="B161" s="62" t="s">
        <v>78</v>
      </c>
      <c r="C161" s="71">
        <v>1300</v>
      </c>
      <c r="D161" s="71">
        <v>20400</v>
      </c>
      <c r="E161" s="63" t="s">
        <v>79</v>
      </c>
      <c r="F161" s="64">
        <v>47700</v>
      </c>
      <c r="G161" s="64">
        <v>45000</v>
      </c>
      <c r="H161" s="54"/>
      <c r="I161" s="65"/>
      <c r="J161" s="66"/>
      <c r="K161" s="67"/>
      <c r="L161" s="66"/>
      <c r="M161" s="66"/>
      <c r="N161" s="67"/>
      <c r="O161" s="68"/>
      <c r="P161" s="69"/>
      <c r="T161" s="54"/>
    </row>
    <row r="162" spans="1:20" x14ac:dyDescent="0.25">
      <c r="A162" s="61" t="str">
        <f t="shared" si="2"/>
        <v>2</v>
      </c>
      <c r="B162" s="62" t="s">
        <v>195</v>
      </c>
      <c r="C162" s="71">
        <v>2310</v>
      </c>
      <c r="D162" s="71">
        <v>20400</v>
      </c>
      <c r="E162" s="63" t="s">
        <v>19</v>
      </c>
      <c r="F162" s="64">
        <v>9600</v>
      </c>
      <c r="G162" s="64">
        <v>4500</v>
      </c>
      <c r="H162" s="54"/>
      <c r="I162" s="65"/>
      <c r="J162" s="66"/>
      <c r="K162" s="67"/>
      <c r="L162" s="66"/>
      <c r="M162" s="66"/>
      <c r="N162" s="67"/>
      <c r="O162" s="68"/>
      <c r="P162" s="69"/>
      <c r="T162" s="54"/>
    </row>
    <row r="163" spans="1:20" x14ac:dyDescent="0.25">
      <c r="A163" s="61" t="str">
        <f t="shared" si="2"/>
        <v>2</v>
      </c>
      <c r="B163" s="62" t="s">
        <v>232</v>
      </c>
      <c r="C163" s="71">
        <v>9200</v>
      </c>
      <c r="D163" s="71">
        <v>20400</v>
      </c>
      <c r="E163" s="63" t="s">
        <v>156</v>
      </c>
      <c r="F163" s="64">
        <v>1300</v>
      </c>
      <c r="G163" s="64">
        <v>1400</v>
      </c>
      <c r="H163" s="54"/>
      <c r="I163" s="65"/>
      <c r="J163" s="66"/>
      <c r="K163" s="67"/>
      <c r="L163" s="66"/>
      <c r="M163" s="66"/>
      <c r="N163" s="67"/>
      <c r="O163" s="68"/>
      <c r="P163" s="69"/>
      <c r="T163" s="54"/>
    </row>
    <row r="164" spans="1:20" x14ac:dyDescent="0.25">
      <c r="A164" s="61" t="str">
        <f t="shared" si="2"/>
        <v>2</v>
      </c>
      <c r="B164" s="62" t="s">
        <v>78</v>
      </c>
      <c r="C164" s="71">
        <v>1300</v>
      </c>
      <c r="D164" s="71">
        <v>20600</v>
      </c>
      <c r="E164" s="63" t="s">
        <v>406</v>
      </c>
      <c r="F164" s="64">
        <v>6000</v>
      </c>
      <c r="G164" s="64">
        <v>5600</v>
      </c>
      <c r="H164" s="54"/>
      <c r="I164" s="65"/>
      <c r="J164" s="66"/>
      <c r="K164" s="67"/>
      <c r="L164" s="66"/>
      <c r="M164" s="66"/>
      <c r="N164" s="67"/>
      <c r="O164" s="68"/>
      <c r="P164" s="69"/>
      <c r="T164" s="54"/>
    </row>
    <row r="165" spans="1:20" x14ac:dyDescent="0.25">
      <c r="A165" s="61" t="str">
        <f t="shared" si="2"/>
        <v>2</v>
      </c>
      <c r="B165" s="74" t="s">
        <v>164</v>
      </c>
      <c r="C165" s="75">
        <v>1300</v>
      </c>
      <c r="D165" s="75">
        <v>20600</v>
      </c>
      <c r="E165" s="63" t="s">
        <v>375</v>
      </c>
      <c r="F165" s="64">
        <v>0</v>
      </c>
      <c r="G165" s="64">
        <v>0</v>
      </c>
      <c r="H165" s="54"/>
      <c r="I165" s="65"/>
      <c r="J165" s="66"/>
      <c r="K165" s="67"/>
      <c r="L165" s="66"/>
      <c r="M165" s="66"/>
      <c r="N165" s="67"/>
      <c r="O165" s="68"/>
      <c r="P165" s="69"/>
      <c r="T165" s="54"/>
    </row>
    <row r="166" spans="1:20" x14ac:dyDescent="0.25">
      <c r="A166" s="61" t="str">
        <f t="shared" si="2"/>
        <v>2</v>
      </c>
      <c r="B166" s="62" t="s">
        <v>26</v>
      </c>
      <c r="C166" s="71">
        <v>3300</v>
      </c>
      <c r="D166" s="71">
        <v>20600</v>
      </c>
      <c r="E166" s="63" t="s">
        <v>28</v>
      </c>
      <c r="F166" s="64">
        <v>3050</v>
      </c>
      <c r="G166" s="64">
        <v>10000</v>
      </c>
      <c r="H166" s="54"/>
      <c r="I166" s="65"/>
      <c r="J166" s="66"/>
      <c r="K166" s="67"/>
      <c r="L166" s="66"/>
      <c r="M166" s="66"/>
      <c r="N166" s="67"/>
      <c r="O166" s="68"/>
      <c r="P166" s="69"/>
      <c r="T166" s="54"/>
    </row>
    <row r="167" spans="1:20" x14ac:dyDescent="0.25">
      <c r="A167" s="61" t="str">
        <f t="shared" si="2"/>
        <v>2</v>
      </c>
      <c r="B167" s="62" t="s">
        <v>232</v>
      </c>
      <c r="C167" s="71">
        <v>9200</v>
      </c>
      <c r="D167" s="71">
        <v>20600</v>
      </c>
      <c r="E167" s="63" t="s">
        <v>157</v>
      </c>
      <c r="F167" s="64">
        <v>7800</v>
      </c>
      <c r="G167" s="64">
        <v>11000</v>
      </c>
      <c r="H167" s="54"/>
      <c r="I167" s="65"/>
      <c r="J167" s="66"/>
      <c r="K167" s="67"/>
      <c r="L167" s="66"/>
      <c r="M167" s="66"/>
      <c r="N167" s="67"/>
      <c r="O167" s="68"/>
      <c r="P167" s="69"/>
      <c r="T167" s="54"/>
    </row>
    <row r="168" spans="1:20" x14ac:dyDescent="0.25">
      <c r="A168" s="61" t="str">
        <f t="shared" si="2"/>
        <v>2</v>
      </c>
      <c r="B168" s="62" t="s">
        <v>232</v>
      </c>
      <c r="C168" s="71">
        <v>9200</v>
      </c>
      <c r="D168" s="71">
        <v>20600</v>
      </c>
      <c r="E168" s="63" t="s">
        <v>159</v>
      </c>
      <c r="F168" s="64">
        <v>8450</v>
      </c>
      <c r="G168" s="64">
        <v>8000</v>
      </c>
      <c r="H168" s="54"/>
      <c r="I168" s="65"/>
      <c r="J168" s="66"/>
      <c r="K168" s="67"/>
      <c r="L168" s="66"/>
      <c r="M168" s="66"/>
      <c r="N168" s="67"/>
      <c r="O168" s="68"/>
      <c r="P168" s="69"/>
      <c r="T168" s="54"/>
    </row>
    <row r="169" spans="1:20" x14ac:dyDescent="0.25">
      <c r="A169" s="61" t="str">
        <f t="shared" si="2"/>
        <v>2</v>
      </c>
      <c r="B169" s="62" t="s">
        <v>26</v>
      </c>
      <c r="C169" s="71">
        <v>3380</v>
      </c>
      <c r="D169" s="71">
        <v>20800</v>
      </c>
      <c r="E169" s="63" t="s">
        <v>194</v>
      </c>
      <c r="F169" s="64">
        <v>2910</v>
      </c>
      <c r="G169" s="64">
        <v>3595</v>
      </c>
      <c r="H169" s="54"/>
      <c r="I169" s="65"/>
      <c r="J169" s="66"/>
      <c r="K169" s="67"/>
      <c r="L169" s="66"/>
      <c r="M169" s="66"/>
      <c r="N169" s="67"/>
      <c r="O169" s="68"/>
      <c r="P169" s="69"/>
      <c r="T169" s="54"/>
    </row>
    <row r="170" spans="1:20" x14ac:dyDescent="0.25">
      <c r="A170" s="61" t="str">
        <f t="shared" si="2"/>
        <v>2</v>
      </c>
      <c r="B170" s="62" t="s">
        <v>367</v>
      </c>
      <c r="C170" s="76">
        <v>1700</v>
      </c>
      <c r="D170" s="76">
        <v>20900</v>
      </c>
      <c r="E170" s="63" t="s">
        <v>368</v>
      </c>
      <c r="F170" s="64">
        <v>14050</v>
      </c>
      <c r="G170" s="64">
        <v>0</v>
      </c>
      <c r="H170" s="54"/>
      <c r="I170" s="65"/>
      <c r="J170" s="66"/>
      <c r="K170" s="67"/>
      <c r="L170" s="66"/>
      <c r="M170" s="66"/>
      <c r="N170" s="67"/>
      <c r="O170" s="68"/>
      <c r="P170" s="69"/>
      <c r="T170" s="54"/>
    </row>
    <row r="171" spans="1:20" x14ac:dyDescent="0.25">
      <c r="A171" s="61" t="str">
        <f t="shared" si="2"/>
        <v>2</v>
      </c>
      <c r="B171" s="62" t="s">
        <v>26</v>
      </c>
      <c r="C171" s="71">
        <v>3380</v>
      </c>
      <c r="D171" s="71">
        <v>20900</v>
      </c>
      <c r="E171" s="63" t="s">
        <v>43</v>
      </c>
      <c r="F171" s="64">
        <v>11000</v>
      </c>
      <c r="G171" s="64">
        <v>3000</v>
      </c>
      <c r="H171" s="54"/>
      <c r="I171" s="65"/>
      <c r="J171" s="66"/>
      <c r="K171" s="67"/>
      <c r="L171" s="66"/>
      <c r="M171" s="66"/>
      <c r="N171" s="67"/>
      <c r="O171" s="68"/>
      <c r="P171" s="69"/>
      <c r="T171" s="54"/>
    </row>
    <row r="172" spans="1:20" x14ac:dyDescent="0.25">
      <c r="A172" s="61" t="str">
        <f t="shared" si="2"/>
        <v>2</v>
      </c>
      <c r="B172" s="62" t="s">
        <v>144</v>
      </c>
      <c r="C172" s="71">
        <v>9200</v>
      </c>
      <c r="D172" s="71">
        <v>20900</v>
      </c>
      <c r="E172" s="63" t="s">
        <v>365</v>
      </c>
      <c r="F172" s="64">
        <v>20000</v>
      </c>
      <c r="G172" s="64">
        <v>20000</v>
      </c>
      <c r="H172" s="54"/>
      <c r="I172" s="65"/>
      <c r="J172" s="66"/>
      <c r="K172" s="67"/>
      <c r="L172" s="66"/>
      <c r="M172" s="66"/>
      <c r="N172" s="67"/>
      <c r="O172" s="68"/>
      <c r="P172" s="69"/>
      <c r="T172" s="54"/>
    </row>
    <row r="173" spans="1:20" x14ac:dyDescent="0.25">
      <c r="A173" s="61" t="str">
        <f t="shared" si="2"/>
        <v>2</v>
      </c>
      <c r="B173" s="62" t="s">
        <v>60</v>
      </c>
      <c r="C173" s="71">
        <v>1532</v>
      </c>
      <c r="D173" s="71">
        <v>21000</v>
      </c>
      <c r="E173" s="63" t="s">
        <v>208</v>
      </c>
      <c r="F173" s="64">
        <v>27500</v>
      </c>
      <c r="G173" s="64">
        <v>50000</v>
      </c>
      <c r="H173" s="54"/>
      <c r="I173" s="65"/>
      <c r="J173" s="66"/>
      <c r="K173" s="67"/>
      <c r="L173" s="66"/>
      <c r="M173" s="66"/>
      <c r="N173" s="67"/>
      <c r="O173" s="68"/>
      <c r="P173" s="69"/>
      <c r="T173" s="54"/>
    </row>
    <row r="174" spans="1:20" x14ac:dyDescent="0.25">
      <c r="A174" s="61" t="str">
        <f t="shared" si="2"/>
        <v>2</v>
      </c>
      <c r="B174" s="62" t="s">
        <v>144</v>
      </c>
      <c r="C174" s="71">
        <v>1600</v>
      </c>
      <c r="D174" s="71">
        <v>21000</v>
      </c>
      <c r="E174" s="63" t="s">
        <v>145</v>
      </c>
      <c r="F174" s="64">
        <v>60000</v>
      </c>
      <c r="G174" s="64">
        <v>8000</v>
      </c>
      <c r="H174" s="54"/>
      <c r="I174" s="65"/>
      <c r="J174" s="66"/>
      <c r="K174" s="67"/>
      <c r="L174" s="66"/>
      <c r="M174" s="66"/>
      <c r="N174" s="67"/>
      <c r="O174" s="68"/>
      <c r="P174" s="69"/>
      <c r="T174" s="54"/>
    </row>
    <row r="175" spans="1:20" x14ac:dyDescent="0.25">
      <c r="A175" s="61" t="str">
        <f t="shared" si="2"/>
        <v>2</v>
      </c>
      <c r="B175" s="74" t="s">
        <v>63</v>
      </c>
      <c r="C175" s="75">
        <v>1640</v>
      </c>
      <c r="D175" s="75">
        <v>21000</v>
      </c>
      <c r="E175" s="63" t="s">
        <v>64</v>
      </c>
      <c r="F175" s="64">
        <v>0</v>
      </c>
      <c r="G175" s="64">
        <v>1500</v>
      </c>
      <c r="H175" s="54"/>
      <c r="I175" s="65"/>
      <c r="J175" s="66"/>
      <c r="K175" s="67"/>
      <c r="L175" s="66"/>
      <c r="M175" s="66"/>
      <c r="N175" s="67"/>
      <c r="O175" s="68"/>
      <c r="P175" s="69"/>
      <c r="T175" s="54"/>
    </row>
    <row r="176" spans="1:20" x14ac:dyDescent="0.25">
      <c r="A176" s="61" t="str">
        <f t="shared" si="2"/>
        <v>2</v>
      </c>
      <c r="B176" s="74" t="s">
        <v>60</v>
      </c>
      <c r="C176" s="75">
        <v>1710</v>
      </c>
      <c r="D176" s="75">
        <v>21001</v>
      </c>
      <c r="E176" s="63" t="s">
        <v>61</v>
      </c>
      <c r="F176" s="64">
        <v>0</v>
      </c>
      <c r="G176" s="64">
        <v>2000</v>
      </c>
      <c r="H176" s="54"/>
      <c r="I176" s="65"/>
      <c r="J176" s="66"/>
      <c r="K176" s="67"/>
      <c r="L176" s="66"/>
      <c r="M176" s="66"/>
      <c r="N176" s="67"/>
      <c r="O176" s="68"/>
      <c r="P176" s="69"/>
      <c r="T176" s="54"/>
    </row>
    <row r="177" spans="1:20" x14ac:dyDescent="0.25">
      <c r="A177" s="61" t="str">
        <f t="shared" si="2"/>
        <v>2</v>
      </c>
      <c r="B177" s="62" t="s">
        <v>60</v>
      </c>
      <c r="C177" s="71">
        <v>3420</v>
      </c>
      <c r="D177" s="71">
        <v>21200</v>
      </c>
      <c r="E177" s="63" t="s">
        <v>212</v>
      </c>
      <c r="F177" s="64">
        <v>25000</v>
      </c>
      <c r="G177" s="64">
        <v>0</v>
      </c>
      <c r="H177" s="54"/>
      <c r="I177" s="65"/>
      <c r="J177" s="66"/>
      <c r="K177" s="67"/>
      <c r="L177" s="66"/>
      <c r="M177" s="66"/>
      <c r="N177" s="67"/>
      <c r="O177" s="68"/>
      <c r="P177" s="69"/>
      <c r="T177" s="54"/>
    </row>
    <row r="178" spans="1:20" x14ac:dyDescent="0.25">
      <c r="A178" s="61" t="str">
        <f t="shared" si="2"/>
        <v>2</v>
      </c>
      <c r="B178" s="74" t="s">
        <v>67</v>
      </c>
      <c r="C178" s="75">
        <v>3420</v>
      </c>
      <c r="D178" s="75">
        <v>21200</v>
      </c>
      <c r="E178" s="63" t="s">
        <v>77</v>
      </c>
      <c r="F178" s="64">
        <v>0</v>
      </c>
      <c r="G178" s="64">
        <v>3000</v>
      </c>
      <c r="H178" s="54"/>
      <c r="I178" s="65"/>
      <c r="J178" s="66"/>
      <c r="K178" s="67"/>
      <c r="L178" s="66"/>
      <c r="M178" s="66"/>
      <c r="N178" s="67"/>
      <c r="O178" s="68"/>
      <c r="P178" s="69"/>
      <c r="T178" s="54"/>
    </row>
    <row r="179" spans="1:20" x14ac:dyDescent="0.25">
      <c r="A179" s="61" t="str">
        <f t="shared" si="2"/>
        <v>2</v>
      </c>
      <c r="B179" s="62" t="s">
        <v>60</v>
      </c>
      <c r="C179" s="71">
        <v>9200</v>
      </c>
      <c r="D179" s="71">
        <v>21200</v>
      </c>
      <c r="E179" s="63" t="s">
        <v>65</v>
      </c>
      <c r="F179" s="64">
        <v>17500</v>
      </c>
      <c r="G179" s="64">
        <v>60000</v>
      </c>
      <c r="H179" s="54"/>
      <c r="I179" s="65"/>
      <c r="J179" s="66"/>
      <c r="K179" s="67"/>
      <c r="L179" s="66"/>
      <c r="M179" s="66"/>
      <c r="N179" s="67"/>
      <c r="O179" s="68"/>
      <c r="P179" s="69"/>
      <c r="T179" s="54"/>
    </row>
    <row r="180" spans="1:20" x14ac:dyDescent="0.25">
      <c r="A180" s="61" t="str">
        <f t="shared" si="2"/>
        <v>2</v>
      </c>
      <c r="B180" s="74" t="s">
        <v>63</v>
      </c>
      <c r="C180" s="75">
        <v>9200</v>
      </c>
      <c r="D180" s="75">
        <v>21201</v>
      </c>
      <c r="E180" s="63" t="s">
        <v>66</v>
      </c>
      <c r="F180" s="64">
        <v>0</v>
      </c>
      <c r="G180" s="64">
        <v>1000</v>
      </c>
      <c r="H180" s="54"/>
      <c r="I180" s="65"/>
      <c r="J180" s="66"/>
      <c r="K180" s="67"/>
      <c r="L180" s="66"/>
      <c r="M180" s="66"/>
      <c r="N180" s="67"/>
      <c r="O180" s="68"/>
      <c r="P180" s="69"/>
      <c r="T180" s="54"/>
    </row>
    <row r="181" spans="1:20" x14ac:dyDescent="0.25">
      <c r="A181" s="61" t="str">
        <f t="shared" si="2"/>
        <v>2</v>
      </c>
      <c r="B181" s="62" t="s">
        <v>164</v>
      </c>
      <c r="C181" s="71">
        <v>1720</v>
      </c>
      <c r="D181" s="71">
        <v>21300</v>
      </c>
      <c r="E181" s="63" t="s">
        <v>170</v>
      </c>
      <c r="F181" s="64">
        <v>5000</v>
      </c>
      <c r="G181" s="64">
        <v>5000</v>
      </c>
      <c r="H181" s="54"/>
      <c r="I181" s="65"/>
      <c r="J181" s="66"/>
      <c r="K181" s="67"/>
      <c r="L181" s="66"/>
      <c r="M181" s="66"/>
      <c r="N181" s="67"/>
      <c r="O181" s="68"/>
      <c r="P181" s="69"/>
      <c r="T181" s="54"/>
    </row>
    <row r="182" spans="1:20" x14ac:dyDescent="0.25">
      <c r="A182" s="61" t="str">
        <f t="shared" si="2"/>
        <v>2</v>
      </c>
      <c r="B182" s="62" t="s">
        <v>60</v>
      </c>
      <c r="C182" s="71">
        <v>9200</v>
      </c>
      <c r="D182" s="71">
        <v>21300</v>
      </c>
      <c r="E182" s="63" t="s">
        <v>214</v>
      </c>
      <c r="F182" s="64">
        <v>40800</v>
      </c>
      <c r="G182" s="64">
        <v>0</v>
      </c>
      <c r="H182" s="54"/>
      <c r="I182" s="65"/>
      <c r="J182" s="66"/>
      <c r="K182" s="67"/>
      <c r="L182" s="66"/>
      <c r="M182" s="66"/>
      <c r="N182" s="67"/>
      <c r="O182" s="68"/>
      <c r="P182" s="69"/>
      <c r="T182" s="54"/>
    </row>
    <row r="183" spans="1:20" x14ac:dyDescent="0.25">
      <c r="A183" s="61" t="str">
        <f t="shared" si="2"/>
        <v>2</v>
      </c>
      <c r="B183" s="62" t="s">
        <v>78</v>
      </c>
      <c r="C183" s="71">
        <v>1300</v>
      </c>
      <c r="D183" s="71">
        <v>21400</v>
      </c>
      <c r="E183" s="63" t="s">
        <v>226</v>
      </c>
      <c r="F183" s="64">
        <v>2300</v>
      </c>
      <c r="G183" s="64">
        <v>2500</v>
      </c>
      <c r="H183" s="54"/>
      <c r="I183" s="65"/>
      <c r="J183" s="66"/>
      <c r="K183" s="67"/>
      <c r="L183" s="66"/>
      <c r="M183" s="66"/>
      <c r="N183" s="67"/>
      <c r="O183" s="68"/>
      <c r="P183" s="69"/>
      <c r="T183" s="54"/>
    </row>
    <row r="184" spans="1:20" x14ac:dyDescent="0.25">
      <c r="A184" s="61" t="str">
        <f t="shared" si="2"/>
        <v>2</v>
      </c>
      <c r="B184" s="62" t="s">
        <v>382</v>
      </c>
      <c r="C184" s="71">
        <v>1500</v>
      </c>
      <c r="D184" s="71">
        <v>21400</v>
      </c>
      <c r="E184" s="63" t="s">
        <v>383</v>
      </c>
      <c r="F184" s="64">
        <v>500</v>
      </c>
      <c r="G184" s="64">
        <v>0</v>
      </c>
      <c r="H184" s="54"/>
      <c r="I184" s="65"/>
      <c r="J184" s="66"/>
      <c r="K184" s="67"/>
      <c r="L184" s="66"/>
      <c r="M184" s="66"/>
      <c r="N184" s="67"/>
      <c r="O184" s="68"/>
      <c r="P184" s="69"/>
      <c r="T184" s="54"/>
    </row>
    <row r="185" spans="1:20" x14ac:dyDescent="0.25">
      <c r="A185" s="61" t="str">
        <f t="shared" si="2"/>
        <v>2</v>
      </c>
      <c r="B185" s="74" t="s">
        <v>60</v>
      </c>
      <c r="C185" s="75">
        <v>9200</v>
      </c>
      <c r="D185" s="75">
        <v>21400</v>
      </c>
      <c r="E185" s="63" t="s">
        <v>62</v>
      </c>
      <c r="F185" s="64">
        <v>0</v>
      </c>
      <c r="G185" s="64">
        <v>500</v>
      </c>
      <c r="H185" s="54"/>
      <c r="I185" s="65"/>
      <c r="J185" s="66"/>
      <c r="K185" s="67"/>
      <c r="L185" s="66"/>
      <c r="M185" s="66"/>
      <c r="N185" s="67"/>
      <c r="O185" s="68"/>
      <c r="P185" s="69"/>
      <c r="T185" s="54"/>
    </row>
    <row r="186" spans="1:20" x14ac:dyDescent="0.25">
      <c r="A186" s="61" t="str">
        <f t="shared" si="2"/>
        <v>2</v>
      </c>
      <c r="B186" s="62" t="s">
        <v>60</v>
      </c>
      <c r="C186" s="71">
        <v>1530</v>
      </c>
      <c r="D186" s="71">
        <v>21500</v>
      </c>
      <c r="E186" s="63" t="s">
        <v>207</v>
      </c>
      <c r="F186" s="64">
        <v>7000</v>
      </c>
      <c r="G186" s="64">
        <v>0</v>
      </c>
      <c r="H186" s="54"/>
      <c r="I186" s="65"/>
      <c r="J186" s="66"/>
      <c r="K186" s="67"/>
      <c r="L186" s="66"/>
      <c r="M186" s="66"/>
      <c r="N186" s="67"/>
      <c r="O186" s="68"/>
      <c r="P186" s="69"/>
      <c r="T186" s="54"/>
    </row>
    <row r="187" spans="1:20" x14ac:dyDescent="0.25">
      <c r="A187" s="61" t="str">
        <f t="shared" si="2"/>
        <v>2</v>
      </c>
      <c r="B187" s="62" t="s">
        <v>26</v>
      </c>
      <c r="C187" s="71">
        <v>3300</v>
      </c>
      <c r="D187" s="71">
        <v>22000</v>
      </c>
      <c r="E187" s="63" t="s">
        <v>29</v>
      </c>
      <c r="F187" s="64">
        <v>0</v>
      </c>
      <c r="G187" s="64">
        <v>750</v>
      </c>
      <c r="H187" s="54"/>
      <c r="I187" s="65"/>
      <c r="J187" s="66"/>
      <c r="K187" s="67"/>
      <c r="L187" s="66"/>
      <c r="M187" s="66"/>
      <c r="N187" s="67"/>
      <c r="O187" s="68"/>
      <c r="P187" s="69"/>
      <c r="T187" s="54"/>
    </row>
    <row r="188" spans="1:20" x14ac:dyDescent="0.25">
      <c r="A188" s="61" t="str">
        <f t="shared" si="2"/>
        <v>2</v>
      </c>
      <c r="B188" s="62" t="s">
        <v>200</v>
      </c>
      <c r="C188" s="71">
        <v>3230</v>
      </c>
      <c r="D188" s="71">
        <v>22001</v>
      </c>
      <c r="E188" s="63" t="s">
        <v>202</v>
      </c>
      <c r="F188" s="64">
        <v>1000</v>
      </c>
      <c r="G188" s="64">
        <v>3000</v>
      </c>
      <c r="H188" s="54"/>
      <c r="I188" s="65"/>
      <c r="J188" s="66"/>
      <c r="K188" s="67"/>
      <c r="L188" s="66"/>
      <c r="M188" s="66"/>
      <c r="N188" s="67"/>
      <c r="O188" s="68"/>
      <c r="P188" s="69"/>
      <c r="T188" s="54"/>
    </row>
    <row r="189" spans="1:20" x14ac:dyDescent="0.25">
      <c r="A189" s="61" t="str">
        <f t="shared" si="2"/>
        <v>2</v>
      </c>
      <c r="B189" s="62" t="s">
        <v>390</v>
      </c>
      <c r="C189" s="71">
        <v>3321</v>
      </c>
      <c r="D189" s="71">
        <v>22001</v>
      </c>
      <c r="E189" s="63" t="s">
        <v>58</v>
      </c>
      <c r="F189" s="64">
        <v>9500</v>
      </c>
      <c r="G189" s="64">
        <v>15000</v>
      </c>
      <c r="H189" s="54"/>
      <c r="I189" s="65"/>
      <c r="J189" s="66"/>
      <c r="K189" s="67"/>
      <c r="L189" s="66"/>
      <c r="M189" s="66"/>
      <c r="N189" s="67"/>
      <c r="O189" s="68"/>
      <c r="P189" s="69"/>
      <c r="T189" s="54"/>
    </row>
    <row r="190" spans="1:20" x14ac:dyDescent="0.25">
      <c r="A190" s="61" t="str">
        <f t="shared" si="2"/>
        <v>2</v>
      </c>
      <c r="B190" s="62" t="s">
        <v>232</v>
      </c>
      <c r="C190" s="71">
        <v>9200</v>
      </c>
      <c r="D190" s="71">
        <v>22001</v>
      </c>
      <c r="E190" s="63" t="s">
        <v>158</v>
      </c>
      <c r="F190" s="64">
        <v>12900</v>
      </c>
      <c r="G190" s="64">
        <v>9000</v>
      </c>
      <c r="H190" s="54"/>
      <c r="I190" s="65"/>
      <c r="J190" s="66"/>
      <c r="K190" s="67"/>
      <c r="L190" s="66"/>
      <c r="M190" s="66"/>
      <c r="N190" s="67"/>
      <c r="O190" s="68"/>
      <c r="P190" s="69"/>
      <c r="T190" s="54"/>
    </row>
    <row r="191" spans="1:20" x14ac:dyDescent="0.25">
      <c r="A191" s="61" t="str">
        <f t="shared" si="2"/>
        <v>2</v>
      </c>
      <c r="B191" s="62" t="s">
        <v>367</v>
      </c>
      <c r="C191" s="71">
        <v>9200</v>
      </c>
      <c r="D191" s="71">
        <v>22001</v>
      </c>
      <c r="E191" s="63" t="s">
        <v>405</v>
      </c>
      <c r="F191" s="64">
        <v>7100</v>
      </c>
      <c r="G191" s="64">
        <v>0</v>
      </c>
      <c r="H191" s="54"/>
      <c r="I191" s="65"/>
      <c r="J191" s="66"/>
      <c r="K191" s="67"/>
      <c r="L191" s="66"/>
      <c r="M191" s="66"/>
      <c r="N191" s="67"/>
      <c r="O191" s="68"/>
      <c r="P191" s="69"/>
      <c r="T191" s="54"/>
    </row>
    <row r="192" spans="1:20" x14ac:dyDescent="0.25">
      <c r="A192" s="61" t="str">
        <f t="shared" si="2"/>
        <v>2</v>
      </c>
      <c r="B192" s="62" t="s">
        <v>144</v>
      </c>
      <c r="C192" s="71">
        <v>1650</v>
      </c>
      <c r="D192" s="71">
        <v>22100</v>
      </c>
      <c r="E192" s="63" t="s">
        <v>146</v>
      </c>
      <c r="F192" s="64">
        <v>210000</v>
      </c>
      <c r="G192" s="64">
        <v>100000</v>
      </c>
      <c r="H192" s="54"/>
      <c r="I192" s="65"/>
      <c r="J192" s="66"/>
      <c r="K192" s="67"/>
      <c r="L192" s="66"/>
      <c r="M192" s="66"/>
      <c r="N192" s="67"/>
      <c r="O192" s="68"/>
      <c r="P192" s="69"/>
      <c r="T192" s="54"/>
    </row>
    <row r="193" spans="1:20" x14ac:dyDescent="0.25">
      <c r="A193" s="61" t="str">
        <f t="shared" si="2"/>
        <v>2</v>
      </c>
      <c r="B193" s="62" t="s">
        <v>144</v>
      </c>
      <c r="C193" s="71">
        <v>9200</v>
      </c>
      <c r="D193" s="71">
        <v>22100</v>
      </c>
      <c r="E193" s="63" t="s">
        <v>148</v>
      </c>
      <c r="F193" s="64">
        <v>210000</v>
      </c>
      <c r="G193" s="64">
        <v>110000</v>
      </c>
      <c r="H193" s="54"/>
      <c r="I193" s="65"/>
      <c r="J193" s="66"/>
      <c r="K193" s="67"/>
      <c r="L193" s="66"/>
      <c r="M193" s="66"/>
      <c r="N193" s="67"/>
      <c r="O193" s="68"/>
      <c r="P193" s="69"/>
      <c r="T193" s="54"/>
    </row>
    <row r="194" spans="1:20" x14ac:dyDescent="0.25">
      <c r="A194" s="61" t="str">
        <f t="shared" si="2"/>
        <v>2</v>
      </c>
      <c r="B194" s="62" t="s">
        <v>144</v>
      </c>
      <c r="C194" s="71">
        <v>9200</v>
      </c>
      <c r="D194" s="71">
        <v>22102</v>
      </c>
      <c r="E194" s="63" t="s">
        <v>149</v>
      </c>
      <c r="F194" s="64">
        <v>50000</v>
      </c>
      <c r="G194" s="64">
        <v>20000</v>
      </c>
      <c r="H194" s="54"/>
      <c r="I194" s="65"/>
      <c r="J194" s="66"/>
      <c r="K194" s="67"/>
      <c r="L194" s="66"/>
      <c r="M194" s="66"/>
      <c r="N194" s="67"/>
      <c r="O194" s="68"/>
      <c r="P194" s="69"/>
      <c r="T194" s="54"/>
    </row>
    <row r="195" spans="1:20" x14ac:dyDescent="0.25">
      <c r="A195" s="61" t="str">
        <f t="shared" si="2"/>
        <v>2</v>
      </c>
      <c r="B195" s="62" t="s">
        <v>382</v>
      </c>
      <c r="C195" s="71">
        <v>1500</v>
      </c>
      <c r="D195" s="71">
        <v>22103</v>
      </c>
      <c r="E195" s="63" t="s">
        <v>384</v>
      </c>
      <c r="F195" s="64">
        <v>900</v>
      </c>
      <c r="G195" s="64">
        <v>0</v>
      </c>
      <c r="H195" s="54"/>
      <c r="I195" s="65"/>
      <c r="J195" s="66"/>
      <c r="K195" s="67"/>
      <c r="L195" s="66"/>
      <c r="M195" s="66"/>
      <c r="N195" s="67"/>
      <c r="O195" s="68"/>
      <c r="P195" s="69"/>
      <c r="T195" s="54"/>
    </row>
    <row r="196" spans="1:20" x14ac:dyDescent="0.25">
      <c r="A196" s="61" t="str">
        <f t="shared" ref="A196:A259" si="3">MID(D196,1,1)</f>
        <v>2</v>
      </c>
      <c r="B196" s="62" t="s">
        <v>144</v>
      </c>
      <c r="C196" s="71">
        <v>9200</v>
      </c>
      <c r="D196" s="71">
        <v>22103</v>
      </c>
      <c r="E196" s="63" t="s">
        <v>366</v>
      </c>
      <c r="F196" s="64">
        <v>35000</v>
      </c>
      <c r="G196" s="64">
        <v>33000</v>
      </c>
      <c r="H196" s="54"/>
      <c r="I196" s="65"/>
      <c r="J196" s="66"/>
      <c r="K196" s="67"/>
      <c r="L196" s="66"/>
      <c r="M196" s="66"/>
      <c r="N196" s="67"/>
      <c r="O196" s="68"/>
      <c r="P196" s="69"/>
      <c r="T196" s="54"/>
    </row>
    <row r="197" spans="1:20" x14ac:dyDescent="0.25">
      <c r="A197" s="61" t="str">
        <f t="shared" si="3"/>
        <v>2</v>
      </c>
      <c r="B197" s="62" t="s">
        <v>78</v>
      </c>
      <c r="C197" s="71">
        <v>1300</v>
      </c>
      <c r="D197" s="71">
        <v>22104</v>
      </c>
      <c r="E197" s="63" t="s">
        <v>80</v>
      </c>
      <c r="F197" s="64">
        <v>24100</v>
      </c>
      <c r="G197" s="64">
        <v>20000</v>
      </c>
      <c r="H197" s="54"/>
      <c r="I197" s="65"/>
      <c r="J197" s="66"/>
      <c r="K197" s="67"/>
      <c r="L197" s="66"/>
      <c r="M197" s="66"/>
      <c r="N197" s="67"/>
      <c r="O197" s="68"/>
      <c r="P197" s="69"/>
      <c r="T197" s="54"/>
    </row>
    <row r="198" spans="1:20" x14ac:dyDescent="0.25">
      <c r="A198" s="61" t="str">
        <f t="shared" si="3"/>
        <v>2</v>
      </c>
      <c r="B198" s="62" t="s">
        <v>382</v>
      </c>
      <c r="C198" s="71">
        <v>1500</v>
      </c>
      <c r="D198" s="71">
        <v>22104</v>
      </c>
      <c r="E198" s="63" t="s">
        <v>385</v>
      </c>
      <c r="F198" s="64">
        <v>300</v>
      </c>
      <c r="G198" s="64">
        <v>0</v>
      </c>
      <c r="H198" s="54"/>
      <c r="I198" s="65"/>
      <c r="J198" s="66"/>
      <c r="K198" s="67"/>
      <c r="L198" s="66"/>
      <c r="M198" s="66"/>
      <c r="N198" s="67"/>
      <c r="O198" s="68"/>
      <c r="P198" s="69"/>
      <c r="T198" s="54"/>
    </row>
    <row r="199" spans="1:20" x14ac:dyDescent="0.25">
      <c r="A199" s="61" t="str">
        <f t="shared" si="3"/>
        <v>2</v>
      </c>
      <c r="B199" s="62" t="s">
        <v>26</v>
      </c>
      <c r="C199" s="71">
        <v>3300</v>
      </c>
      <c r="D199" s="71">
        <v>22104</v>
      </c>
      <c r="E199" s="63" t="s">
        <v>191</v>
      </c>
      <c r="F199" s="64">
        <v>750</v>
      </c>
      <c r="G199" s="64">
        <v>0</v>
      </c>
      <c r="H199" s="54"/>
      <c r="I199" s="65"/>
      <c r="J199" s="66"/>
      <c r="K199" s="67"/>
      <c r="L199" s="66"/>
      <c r="M199" s="66"/>
      <c r="N199" s="67"/>
      <c r="O199" s="68"/>
      <c r="P199" s="69"/>
      <c r="T199" s="54"/>
    </row>
    <row r="200" spans="1:20" x14ac:dyDescent="0.25">
      <c r="A200" s="61" t="str">
        <f t="shared" si="3"/>
        <v>2</v>
      </c>
      <c r="B200" s="62" t="s">
        <v>144</v>
      </c>
      <c r="C200" s="71">
        <v>9200</v>
      </c>
      <c r="D200" s="71">
        <v>22104</v>
      </c>
      <c r="E200" s="63" t="s">
        <v>150</v>
      </c>
      <c r="F200" s="64">
        <v>7500</v>
      </c>
      <c r="G200" s="64">
        <v>15000</v>
      </c>
      <c r="H200" s="54"/>
      <c r="I200" s="65"/>
      <c r="J200" s="66"/>
      <c r="K200" s="67"/>
      <c r="L200" s="66"/>
      <c r="M200" s="66"/>
      <c r="N200" s="67"/>
      <c r="O200" s="68"/>
      <c r="P200" s="69"/>
      <c r="T200" s="54"/>
    </row>
    <row r="201" spans="1:20" x14ac:dyDescent="0.25">
      <c r="A201" s="61" t="str">
        <f t="shared" si="3"/>
        <v>2</v>
      </c>
      <c r="B201" s="62" t="s">
        <v>26</v>
      </c>
      <c r="C201" s="71">
        <v>3300</v>
      </c>
      <c r="D201" s="71">
        <v>22105</v>
      </c>
      <c r="E201" s="63" t="s">
        <v>192</v>
      </c>
      <c r="F201" s="64">
        <v>5900</v>
      </c>
      <c r="G201" s="64">
        <v>0</v>
      </c>
      <c r="H201" s="54"/>
      <c r="I201" s="65"/>
      <c r="J201" s="66"/>
      <c r="K201" s="67"/>
      <c r="L201" s="66"/>
      <c r="M201" s="66"/>
      <c r="N201" s="67"/>
      <c r="O201" s="68"/>
      <c r="P201" s="69"/>
      <c r="T201" s="54"/>
    </row>
    <row r="202" spans="1:20" x14ac:dyDescent="0.25">
      <c r="A202" s="61" t="str">
        <f t="shared" si="3"/>
        <v>2</v>
      </c>
      <c r="B202" s="62" t="s">
        <v>232</v>
      </c>
      <c r="C202" s="71">
        <v>9200</v>
      </c>
      <c r="D202" s="71">
        <v>22112</v>
      </c>
      <c r="E202" s="63" t="s">
        <v>160</v>
      </c>
      <c r="F202" s="64">
        <v>2000</v>
      </c>
      <c r="G202" s="64">
        <v>1000</v>
      </c>
      <c r="H202" s="54"/>
      <c r="I202" s="65"/>
      <c r="J202" s="66"/>
      <c r="K202" s="67"/>
      <c r="L202" s="66"/>
      <c r="M202" s="66"/>
      <c r="N202" s="67"/>
      <c r="O202" s="68"/>
      <c r="P202" s="69"/>
      <c r="T202" s="54"/>
    </row>
    <row r="203" spans="1:20" x14ac:dyDescent="0.25">
      <c r="A203" s="61" t="str">
        <f t="shared" si="3"/>
        <v>2</v>
      </c>
      <c r="B203" s="62" t="s">
        <v>60</v>
      </c>
      <c r="C203" s="71">
        <v>1330</v>
      </c>
      <c r="D203" s="71">
        <v>22114</v>
      </c>
      <c r="E203" s="63" t="s">
        <v>82</v>
      </c>
      <c r="F203" s="64">
        <v>10000</v>
      </c>
      <c r="G203" s="64">
        <v>15000</v>
      </c>
      <c r="H203" s="54"/>
      <c r="I203" s="65"/>
      <c r="J203" s="66"/>
      <c r="K203" s="67"/>
      <c r="L203" s="66"/>
      <c r="M203" s="66"/>
      <c r="N203" s="67"/>
      <c r="O203" s="68"/>
      <c r="P203" s="69"/>
      <c r="T203" s="54"/>
    </row>
    <row r="204" spans="1:20" x14ac:dyDescent="0.25">
      <c r="A204" s="61" t="str">
        <f t="shared" si="3"/>
        <v>2</v>
      </c>
      <c r="B204" s="62" t="s">
        <v>60</v>
      </c>
      <c r="C204" s="71">
        <v>1710</v>
      </c>
      <c r="D204" s="71">
        <v>22114</v>
      </c>
      <c r="E204" s="63" t="s">
        <v>210</v>
      </c>
      <c r="F204" s="64">
        <v>5000</v>
      </c>
      <c r="G204" s="64">
        <v>10000</v>
      </c>
      <c r="H204" s="54"/>
      <c r="I204" s="65"/>
      <c r="J204" s="66"/>
      <c r="K204" s="67"/>
      <c r="L204" s="66"/>
      <c r="M204" s="66"/>
      <c r="N204" s="67"/>
      <c r="O204" s="68"/>
      <c r="P204" s="69"/>
      <c r="T204" s="54"/>
    </row>
    <row r="205" spans="1:20" x14ac:dyDescent="0.25">
      <c r="A205" s="61" t="str">
        <f t="shared" si="3"/>
        <v>2</v>
      </c>
      <c r="B205" s="62" t="s">
        <v>67</v>
      </c>
      <c r="C205" s="71">
        <v>3410</v>
      </c>
      <c r="D205" s="71">
        <v>22199</v>
      </c>
      <c r="E205" s="63" t="s">
        <v>216</v>
      </c>
      <c r="F205" s="64">
        <v>2000</v>
      </c>
      <c r="G205" s="64">
        <v>0</v>
      </c>
      <c r="H205" s="54"/>
      <c r="I205" s="65"/>
      <c r="J205" s="66"/>
      <c r="K205" s="67"/>
      <c r="L205" s="66"/>
      <c r="M205" s="66"/>
      <c r="N205" s="73"/>
      <c r="O205" s="68"/>
      <c r="P205" s="69"/>
      <c r="T205" s="54"/>
    </row>
    <row r="206" spans="1:20" x14ac:dyDescent="0.25">
      <c r="A206" s="61" t="str">
        <f t="shared" si="3"/>
        <v>2</v>
      </c>
      <c r="B206" s="62" t="s">
        <v>232</v>
      </c>
      <c r="C206" s="71">
        <v>9200</v>
      </c>
      <c r="D206" s="71">
        <v>22200</v>
      </c>
      <c r="E206" s="63" t="s">
        <v>161</v>
      </c>
      <c r="F206" s="64">
        <v>34000</v>
      </c>
      <c r="G206" s="64">
        <v>36000</v>
      </c>
      <c r="H206" s="54"/>
      <c r="I206" s="65"/>
      <c r="J206" s="66"/>
      <c r="K206" s="67"/>
      <c r="L206" s="66"/>
      <c r="M206" s="66"/>
      <c r="N206" s="67"/>
      <c r="O206" s="68"/>
      <c r="P206" s="69"/>
      <c r="T206" s="54"/>
    </row>
    <row r="207" spans="1:20" x14ac:dyDescent="0.25">
      <c r="A207" s="61" t="str">
        <f t="shared" si="3"/>
        <v>2</v>
      </c>
      <c r="B207" s="62" t="s">
        <v>232</v>
      </c>
      <c r="C207" s="71">
        <v>9200</v>
      </c>
      <c r="D207" s="71">
        <v>22201</v>
      </c>
      <c r="E207" s="63" t="s">
        <v>162</v>
      </c>
      <c r="F207" s="64">
        <v>4000</v>
      </c>
      <c r="G207" s="64">
        <v>3500</v>
      </c>
      <c r="H207" s="54"/>
      <c r="I207" s="65"/>
      <c r="J207" s="66"/>
      <c r="K207" s="67"/>
      <c r="L207" s="66"/>
      <c r="M207" s="66"/>
      <c r="N207" s="73"/>
      <c r="O207" s="68"/>
      <c r="P207" s="69"/>
      <c r="T207" s="54"/>
    </row>
    <row r="208" spans="1:20" x14ac:dyDescent="0.25">
      <c r="A208" s="61" t="str">
        <f t="shared" si="3"/>
        <v>2</v>
      </c>
      <c r="B208" s="74" t="s">
        <v>26</v>
      </c>
      <c r="C208" s="75">
        <v>3300</v>
      </c>
      <c r="D208" s="75">
        <v>22400</v>
      </c>
      <c r="E208" s="63" t="s">
        <v>30</v>
      </c>
      <c r="F208" s="64">
        <v>0</v>
      </c>
      <c r="G208" s="64">
        <v>2500</v>
      </c>
      <c r="H208" s="54"/>
      <c r="I208" s="65"/>
      <c r="J208" s="66"/>
      <c r="K208" s="67"/>
      <c r="L208" s="66"/>
      <c r="M208" s="66"/>
      <c r="N208" s="67"/>
      <c r="O208" s="68"/>
      <c r="P208" s="69"/>
      <c r="T208" s="54"/>
    </row>
    <row r="209" spans="1:20" x14ac:dyDescent="0.25">
      <c r="A209" s="61" t="str">
        <f t="shared" si="3"/>
        <v>2</v>
      </c>
      <c r="B209" s="62" t="s">
        <v>382</v>
      </c>
      <c r="C209" s="71">
        <v>9200</v>
      </c>
      <c r="D209" s="71">
        <v>22400</v>
      </c>
      <c r="E209" s="63" t="s">
        <v>388</v>
      </c>
      <c r="F209" s="64">
        <v>42400</v>
      </c>
      <c r="G209" s="64">
        <v>0</v>
      </c>
      <c r="H209" s="54"/>
      <c r="I209" s="65"/>
      <c r="J209" s="66"/>
      <c r="K209" s="67"/>
      <c r="L209" s="66"/>
      <c r="M209" s="66"/>
      <c r="N209" s="67"/>
      <c r="O209" s="68"/>
      <c r="P209" s="69"/>
      <c r="T209" s="54"/>
    </row>
    <row r="210" spans="1:20" x14ac:dyDescent="0.25">
      <c r="A210" s="61" t="str">
        <f t="shared" si="3"/>
        <v>2</v>
      </c>
      <c r="B210" s="74" t="s">
        <v>152</v>
      </c>
      <c r="C210" s="75">
        <v>9200</v>
      </c>
      <c r="D210" s="75">
        <v>22400</v>
      </c>
      <c r="E210" s="63" t="s">
        <v>163</v>
      </c>
      <c r="F210" s="64">
        <v>0</v>
      </c>
      <c r="G210" s="64">
        <v>35000</v>
      </c>
      <c r="H210" s="54"/>
      <c r="I210" s="65"/>
      <c r="J210" s="66"/>
      <c r="K210" s="67"/>
      <c r="L210" s="66"/>
      <c r="M210" s="66"/>
      <c r="N210" s="67"/>
      <c r="O210" s="68"/>
      <c r="P210" s="69"/>
      <c r="T210" s="54"/>
    </row>
    <row r="211" spans="1:20" x14ac:dyDescent="0.25">
      <c r="A211" s="61" t="str">
        <f t="shared" si="3"/>
        <v>2</v>
      </c>
      <c r="B211" s="62" t="s">
        <v>367</v>
      </c>
      <c r="C211" s="71">
        <v>1500</v>
      </c>
      <c r="D211" s="71">
        <v>22500</v>
      </c>
      <c r="E211" s="63" t="s">
        <v>88</v>
      </c>
      <c r="F211" s="64">
        <v>700</v>
      </c>
      <c r="G211" s="64">
        <v>300</v>
      </c>
      <c r="H211" s="54"/>
      <c r="I211" s="65"/>
      <c r="J211" s="66"/>
      <c r="K211" s="67"/>
      <c r="L211" s="66"/>
      <c r="M211" s="66"/>
      <c r="N211" s="67"/>
      <c r="O211" s="68"/>
      <c r="P211" s="69"/>
      <c r="T211" s="54"/>
    </row>
    <row r="212" spans="1:20" x14ac:dyDescent="0.25">
      <c r="A212" s="61" t="str">
        <f t="shared" si="3"/>
        <v>2</v>
      </c>
      <c r="B212" s="62" t="s">
        <v>11</v>
      </c>
      <c r="C212" s="71">
        <v>9200</v>
      </c>
      <c r="D212" s="71">
        <v>22601</v>
      </c>
      <c r="E212" s="63" t="s">
        <v>14</v>
      </c>
      <c r="F212" s="64">
        <v>1400</v>
      </c>
      <c r="G212" s="64">
        <v>1500</v>
      </c>
      <c r="H212" s="54"/>
      <c r="I212" s="65"/>
      <c r="J212" s="66"/>
      <c r="K212" s="67"/>
      <c r="L212" s="66"/>
      <c r="M212" s="66"/>
      <c r="N212" s="67"/>
      <c r="O212" s="68"/>
      <c r="P212" s="69"/>
      <c r="T212" s="54"/>
    </row>
    <row r="213" spans="1:20" x14ac:dyDescent="0.25">
      <c r="A213" s="61" t="str">
        <f t="shared" si="3"/>
        <v>2</v>
      </c>
      <c r="B213" s="62" t="s">
        <v>164</v>
      </c>
      <c r="C213" s="71">
        <v>1720</v>
      </c>
      <c r="D213" s="71">
        <v>22602</v>
      </c>
      <c r="E213" s="63" t="s">
        <v>380</v>
      </c>
      <c r="F213" s="64">
        <v>5000</v>
      </c>
      <c r="G213" s="64">
        <v>0</v>
      </c>
      <c r="H213" s="54"/>
      <c r="I213" s="65"/>
      <c r="J213" s="66"/>
      <c r="K213" s="67"/>
      <c r="L213" s="66"/>
      <c r="M213" s="66"/>
      <c r="N213" s="67"/>
      <c r="O213" s="68"/>
      <c r="P213" s="69"/>
      <c r="T213" s="54"/>
    </row>
    <row r="214" spans="1:20" x14ac:dyDescent="0.25">
      <c r="A214" s="61" t="str">
        <f t="shared" si="3"/>
        <v>2</v>
      </c>
      <c r="B214" s="62" t="s">
        <v>142</v>
      </c>
      <c r="C214" s="71">
        <v>3110</v>
      </c>
      <c r="D214" s="71">
        <v>22602</v>
      </c>
      <c r="E214" s="63" t="s">
        <v>357</v>
      </c>
      <c r="F214" s="64">
        <v>1450</v>
      </c>
      <c r="G214" s="64">
        <v>0</v>
      </c>
      <c r="H214" s="54"/>
      <c r="I214" s="65"/>
      <c r="J214" s="66"/>
      <c r="K214" s="67"/>
      <c r="L214" s="66"/>
      <c r="M214" s="66"/>
      <c r="N214" s="67"/>
      <c r="O214" s="68"/>
      <c r="P214" s="69"/>
      <c r="T214" s="54"/>
    </row>
    <row r="215" spans="1:20" x14ac:dyDescent="0.25">
      <c r="A215" s="61" t="str">
        <f t="shared" si="3"/>
        <v>2</v>
      </c>
      <c r="B215" s="62" t="s">
        <v>235</v>
      </c>
      <c r="C215" s="71">
        <v>3340</v>
      </c>
      <c r="D215" s="71">
        <v>22602</v>
      </c>
      <c r="E215" s="63" t="s">
        <v>236</v>
      </c>
      <c r="F215" s="64">
        <v>1400</v>
      </c>
      <c r="G215" s="64">
        <v>0</v>
      </c>
      <c r="H215" s="54"/>
      <c r="I215" s="65"/>
      <c r="J215" s="66"/>
      <c r="K215" s="67"/>
      <c r="L215" s="66"/>
      <c r="M215" s="66"/>
      <c r="N215" s="67"/>
      <c r="O215" s="68"/>
      <c r="P215" s="69"/>
      <c r="T215" s="54"/>
    </row>
    <row r="216" spans="1:20" x14ac:dyDescent="0.25">
      <c r="A216" s="61" t="str">
        <f t="shared" si="3"/>
        <v>2</v>
      </c>
      <c r="B216" s="62" t="s">
        <v>11</v>
      </c>
      <c r="C216" s="71">
        <v>9240</v>
      </c>
      <c r="D216" s="71">
        <v>22602</v>
      </c>
      <c r="E216" s="63" t="s">
        <v>25</v>
      </c>
      <c r="F216" s="64">
        <v>37000</v>
      </c>
      <c r="G216" s="64">
        <v>18000</v>
      </c>
      <c r="H216" s="54"/>
      <c r="I216" s="65"/>
      <c r="J216" s="66"/>
      <c r="K216" s="67"/>
      <c r="L216" s="66"/>
      <c r="M216" s="66"/>
      <c r="N216" s="67"/>
      <c r="O216" s="68"/>
      <c r="P216" s="69"/>
      <c r="T216" s="54"/>
    </row>
    <row r="217" spans="1:20" x14ac:dyDescent="0.25">
      <c r="A217" s="61" t="str">
        <f t="shared" si="3"/>
        <v>2</v>
      </c>
      <c r="B217" s="62" t="s">
        <v>367</v>
      </c>
      <c r="C217" s="71">
        <v>9200</v>
      </c>
      <c r="D217" s="76">
        <v>22603</v>
      </c>
      <c r="E217" s="63" t="s">
        <v>370</v>
      </c>
      <c r="F217" s="64">
        <v>2800</v>
      </c>
      <c r="G217" s="64">
        <v>1500</v>
      </c>
      <c r="H217" s="54"/>
      <c r="I217" s="65"/>
      <c r="J217" s="66"/>
      <c r="K217" s="67"/>
      <c r="L217" s="66"/>
      <c r="M217" s="66"/>
      <c r="N217" s="67"/>
      <c r="O217" s="68"/>
      <c r="P217" s="69"/>
      <c r="T217" s="54"/>
    </row>
    <row r="218" spans="1:20" x14ac:dyDescent="0.25">
      <c r="A218" s="61" t="str">
        <f t="shared" si="3"/>
        <v>2</v>
      </c>
      <c r="B218" s="62" t="s">
        <v>367</v>
      </c>
      <c r="C218" s="71">
        <v>9200</v>
      </c>
      <c r="D218" s="76">
        <v>22604</v>
      </c>
      <c r="E218" s="63" t="s">
        <v>371</v>
      </c>
      <c r="F218" s="64">
        <v>25000</v>
      </c>
      <c r="G218" s="64">
        <v>50000</v>
      </c>
      <c r="H218" s="54"/>
      <c r="I218" s="65"/>
      <c r="J218" s="66"/>
      <c r="K218" s="67"/>
      <c r="L218" s="66"/>
      <c r="M218" s="66"/>
      <c r="N218" s="67"/>
      <c r="O218" s="68"/>
      <c r="P218" s="69"/>
      <c r="T218" s="54"/>
    </row>
    <row r="219" spans="1:20" x14ac:dyDescent="0.25">
      <c r="A219" s="61" t="str">
        <f t="shared" si="3"/>
        <v>2</v>
      </c>
      <c r="B219" s="62" t="s">
        <v>106</v>
      </c>
      <c r="C219" s="71">
        <v>9200</v>
      </c>
      <c r="D219" s="71">
        <v>22606</v>
      </c>
      <c r="E219" s="72" t="s">
        <v>138</v>
      </c>
      <c r="F219" s="64">
        <v>0</v>
      </c>
      <c r="G219" s="64">
        <v>16000</v>
      </c>
      <c r="H219" s="54"/>
      <c r="I219" s="65"/>
      <c r="J219" s="66"/>
      <c r="K219" s="67"/>
      <c r="L219" s="66"/>
      <c r="M219" s="66"/>
      <c r="N219" s="67"/>
      <c r="O219" s="68"/>
      <c r="P219" s="69"/>
      <c r="T219" s="54"/>
    </row>
    <row r="220" spans="1:20" x14ac:dyDescent="0.25">
      <c r="A220" s="61" t="str">
        <f t="shared" si="3"/>
        <v>2</v>
      </c>
      <c r="B220" s="62" t="s">
        <v>390</v>
      </c>
      <c r="C220" s="71">
        <v>3321</v>
      </c>
      <c r="D220" s="71">
        <v>22609</v>
      </c>
      <c r="E220" s="63" t="s">
        <v>59</v>
      </c>
      <c r="F220" s="64">
        <v>10400</v>
      </c>
      <c r="G220" s="64">
        <v>12000</v>
      </c>
      <c r="H220" s="54"/>
      <c r="I220" s="65"/>
      <c r="J220" s="66"/>
      <c r="K220" s="67"/>
      <c r="L220" s="66"/>
      <c r="M220" s="66"/>
      <c r="N220" s="67"/>
      <c r="O220" s="68"/>
      <c r="P220" s="69"/>
      <c r="T220" s="54"/>
    </row>
    <row r="221" spans="1:20" x14ac:dyDescent="0.25">
      <c r="A221" s="61" t="str">
        <f t="shared" si="3"/>
        <v>2</v>
      </c>
      <c r="B221" s="62" t="s">
        <v>230</v>
      </c>
      <c r="C221" s="71">
        <v>3370</v>
      </c>
      <c r="D221" s="71">
        <v>22609</v>
      </c>
      <c r="E221" s="63" t="s">
        <v>231</v>
      </c>
      <c r="F221" s="64">
        <v>10000</v>
      </c>
      <c r="G221" s="64">
        <v>0</v>
      </c>
      <c r="H221" s="54"/>
      <c r="I221" s="65"/>
      <c r="J221" s="66"/>
      <c r="K221" s="67"/>
      <c r="L221" s="66"/>
      <c r="M221" s="66"/>
      <c r="N221" s="67"/>
      <c r="O221" s="68"/>
      <c r="P221" s="69"/>
      <c r="T221" s="54"/>
    </row>
    <row r="222" spans="1:20" x14ac:dyDescent="0.25">
      <c r="A222" s="61" t="str">
        <f t="shared" si="3"/>
        <v>2</v>
      </c>
      <c r="B222" s="62" t="s">
        <v>90</v>
      </c>
      <c r="C222" s="71">
        <v>3370</v>
      </c>
      <c r="D222" s="71">
        <v>22609</v>
      </c>
      <c r="E222" s="63" t="s">
        <v>91</v>
      </c>
      <c r="F222" s="64">
        <v>46477.26</v>
      </c>
      <c r="G222" s="64">
        <v>44650</v>
      </c>
      <c r="H222" s="54"/>
      <c r="I222" s="65"/>
      <c r="J222" s="66"/>
      <c r="K222" s="67"/>
      <c r="L222" s="66"/>
      <c r="M222" s="66"/>
      <c r="N222" s="67"/>
      <c r="O222" s="68"/>
      <c r="P222" s="69"/>
      <c r="T222" s="54"/>
    </row>
    <row r="223" spans="1:20" x14ac:dyDescent="0.25">
      <c r="A223" s="61" t="str">
        <f t="shared" si="3"/>
        <v>2</v>
      </c>
      <c r="B223" s="62" t="s">
        <v>67</v>
      </c>
      <c r="C223" s="71">
        <v>3410</v>
      </c>
      <c r="D223" s="71">
        <v>22609</v>
      </c>
      <c r="E223" s="63" t="s">
        <v>68</v>
      </c>
      <c r="F223" s="64">
        <v>3650</v>
      </c>
      <c r="G223" s="64">
        <v>1500</v>
      </c>
      <c r="H223" s="54"/>
      <c r="I223" s="65"/>
      <c r="J223" s="66"/>
      <c r="K223" s="67"/>
      <c r="L223" s="66"/>
      <c r="M223" s="66"/>
      <c r="N223" s="67"/>
      <c r="O223" s="68"/>
      <c r="P223" s="69"/>
      <c r="T223" s="54"/>
    </row>
    <row r="224" spans="1:20" x14ac:dyDescent="0.25">
      <c r="A224" s="61" t="str">
        <f t="shared" si="3"/>
        <v>2</v>
      </c>
      <c r="B224" s="74" t="s">
        <v>78</v>
      </c>
      <c r="C224" s="75">
        <v>1300</v>
      </c>
      <c r="D224" s="75">
        <v>22610</v>
      </c>
      <c r="E224" s="63" t="s">
        <v>81</v>
      </c>
      <c r="F224" s="64">
        <v>0</v>
      </c>
      <c r="G224" s="64">
        <v>2500</v>
      </c>
      <c r="H224" s="54"/>
      <c r="I224" s="65"/>
      <c r="J224" s="66"/>
      <c r="K224" s="67"/>
      <c r="L224" s="66"/>
      <c r="M224" s="66"/>
      <c r="N224" s="67"/>
      <c r="O224" s="68"/>
      <c r="P224" s="69"/>
      <c r="T224" s="54"/>
    </row>
    <row r="225" spans="1:20" x14ac:dyDescent="0.25">
      <c r="A225" s="61" t="str">
        <f t="shared" si="3"/>
        <v>2</v>
      </c>
      <c r="B225" s="62" t="s">
        <v>60</v>
      </c>
      <c r="C225" s="71">
        <v>9200</v>
      </c>
      <c r="D225" s="71">
        <v>22699</v>
      </c>
      <c r="E225" s="63" t="s">
        <v>215</v>
      </c>
      <c r="F225" s="64">
        <v>6200</v>
      </c>
      <c r="G225" s="64">
        <v>0</v>
      </c>
      <c r="H225" s="54"/>
      <c r="I225" s="65"/>
      <c r="J225" s="66"/>
      <c r="K225" s="67"/>
      <c r="L225" s="66"/>
      <c r="M225" s="66"/>
      <c r="N225" s="67"/>
      <c r="O225" s="68"/>
      <c r="P225" s="69"/>
      <c r="T225" s="54"/>
    </row>
    <row r="226" spans="1:20" x14ac:dyDescent="0.25">
      <c r="A226" s="61" t="str">
        <f t="shared" si="3"/>
        <v>2</v>
      </c>
      <c r="B226" s="74" t="s">
        <v>152</v>
      </c>
      <c r="C226" s="75">
        <v>9200</v>
      </c>
      <c r="D226" s="75">
        <v>22699</v>
      </c>
      <c r="E226" s="63" t="s">
        <v>374</v>
      </c>
      <c r="F226" s="64">
        <v>0</v>
      </c>
      <c r="G226" s="64">
        <v>3000</v>
      </c>
      <c r="H226" s="54"/>
      <c r="I226" s="65"/>
      <c r="J226" s="66"/>
      <c r="K226" s="67"/>
      <c r="L226" s="66"/>
      <c r="M226" s="66"/>
      <c r="N226" s="67"/>
      <c r="O226" s="68"/>
      <c r="P226" s="69"/>
      <c r="T226" s="54"/>
    </row>
    <row r="227" spans="1:20" x14ac:dyDescent="0.25">
      <c r="A227" s="61" t="str">
        <f t="shared" si="3"/>
        <v>2</v>
      </c>
      <c r="B227" s="62" t="s">
        <v>164</v>
      </c>
      <c r="C227" s="71">
        <v>1621</v>
      </c>
      <c r="D227" s="71">
        <v>22700</v>
      </c>
      <c r="E227" s="63" t="s">
        <v>165</v>
      </c>
      <c r="F227" s="64">
        <v>380000</v>
      </c>
      <c r="G227" s="64">
        <v>330000</v>
      </c>
      <c r="H227" s="54"/>
      <c r="I227" s="65"/>
      <c r="J227" s="66"/>
      <c r="K227" s="67"/>
      <c r="L227" s="66"/>
      <c r="M227" s="66"/>
      <c r="N227" s="67"/>
      <c r="O227" s="68"/>
      <c r="P227" s="69"/>
      <c r="T227" s="54"/>
    </row>
    <row r="228" spans="1:20" x14ac:dyDescent="0.25">
      <c r="A228" s="61" t="str">
        <f t="shared" si="3"/>
        <v>2</v>
      </c>
      <c r="B228" s="62" t="s">
        <v>164</v>
      </c>
      <c r="C228" s="71">
        <v>1623</v>
      </c>
      <c r="D228" s="71">
        <v>22700</v>
      </c>
      <c r="E228" s="63" t="s">
        <v>376</v>
      </c>
      <c r="F228" s="64">
        <v>47200</v>
      </c>
      <c r="G228" s="64">
        <v>51000</v>
      </c>
      <c r="H228" s="54"/>
      <c r="I228" s="65"/>
      <c r="J228" s="66"/>
      <c r="K228" s="67"/>
      <c r="L228" s="66"/>
      <c r="M228" s="66"/>
      <c r="N228" s="67"/>
      <c r="O228" s="68"/>
      <c r="P228" s="69"/>
      <c r="T228" s="54"/>
    </row>
    <row r="229" spans="1:20" x14ac:dyDescent="0.25">
      <c r="A229" s="61" t="str">
        <f t="shared" si="3"/>
        <v>2</v>
      </c>
      <c r="B229" s="62" t="s">
        <v>164</v>
      </c>
      <c r="C229" s="71">
        <v>1623</v>
      </c>
      <c r="D229" s="71">
        <v>22700</v>
      </c>
      <c r="E229" s="63" t="s">
        <v>377</v>
      </c>
      <c r="F229" s="64">
        <v>35100</v>
      </c>
      <c r="G229" s="64">
        <v>24000</v>
      </c>
      <c r="H229" s="54"/>
      <c r="I229" s="65"/>
      <c r="J229" s="66"/>
      <c r="K229" s="67"/>
      <c r="L229" s="66"/>
      <c r="M229" s="66"/>
      <c r="N229" s="67"/>
      <c r="O229" s="68"/>
      <c r="P229" s="69"/>
      <c r="T229" s="54"/>
    </row>
    <row r="230" spans="1:20" x14ac:dyDescent="0.25">
      <c r="A230" s="61" t="str">
        <f t="shared" si="3"/>
        <v>2</v>
      </c>
      <c r="B230" s="62" t="s">
        <v>144</v>
      </c>
      <c r="C230" s="71">
        <v>1710</v>
      </c>
      <c r="D230" s="71">
        <v>22700</v>
      </c>
      <c r="E230" s="63" t="s">
        <v>362</v>
      </c>
      <c r="F230" s="64">
        <v>53000</v>
      </c>
      <c r="G230" s="64">
        <v>92000</v>
      </c>
      <c r="H230" s="54"/>
      <c r="I230" s="65"/>
      <c r="J230" s="66"/>
      <c r="K230" s="67"/>
      <c r="L230" s="66"/>
      <c r="M230" s="66"/>
      <c r="N230" s="67"/>
      <c r="O230" s="68"/>
      <c r="P230" s="69"/>
      <c r="T230" s="54"/>
    </row>
    <row r="231" spans="1:20" x14ac:dyDescent="0.25">
      <c r="A231" s="61" t="str">
        <f t="shared" si="3"/>
        <v>2</v>
      </c>
      <c r="B231" s="62" t="s">
        <v>60</v>
      </c>
      <c r="C231" s="71">
        <v>9200</v>
      </c>
      <c r="D231" s="71">
        <v>22700</v>
      </c>
      <c r="E231" s="63" t="s">
        <v>151</v>
      </c>
      <c r="F231" s="64">
        <v>251000</v>
      </c>
      <c r="G231" s="64">
        <v>251000</v>
      </c>
      <c r="H231" s="54"/>
      <c r="I231" s="65"/>
      <c r="J231" s="66"/>
      <c r="K231" s="67"/>
      <c r="L231" s="66"/>
      <c r="M231" s="66"/>
      <c r="N231" s="67"/>
      <c r="O231" s="68"/>
      <c r="P231" s="69"/>
      <c r="T231" s="54"/>
    </row>
    <row r="232" spans="1:20" x14ac:dyDescent="0.25">
      <c r="A232" s="61" t="str">
        <f t="shared" si="3"/>
        <v>2</v>
      </c>
      <c r="B232" s="62" t="s">
        <v>78</v>
      </c>
      <c r="C232" s="71">
        <v>1300</v>
      </c>
      <c r="D232" s="71">
        <v>22701</v>
      </c>
      <c r="E232" s="63" t="s">
        <v>227</v>
      </c>
      <c r="F232" s="64">
        <v>6250</v>
      </c>
      <c r="G232" s="64">
        <v>0</v>
      </c>
      <c r="H232" s="54"/>
      <c r="I232" s="65"/>
      <c r="J232" s="66"/>
      <c r="K232" s="67"/>
      <c r="L232" s="66"/>
      <c r="M232" s="66"/>
      <c r="N232" s="67"/>
      <c r="O232" s="68"/>
      <c r="P232" s="69"/>
      <c r="T232" s="54"/>
    </row>
    <row r="233" spans="1:20" x14ac:dyDescent="0.25">
      <c r="A233" s="61" t="str">
        <f t="shared" si="3"/>
        <v>2</v>
      </c>
      <c r="B233" s="62" t="s">
        <v>78</v>
      </c>
      <c r="C233" s="71">
        <v>1330</v>
      </c>
      <c r="D233" s="71">
        <v>22701</v>
      </c>
      <c r="E233" s="63" t="s">
        <v>83</v>
      </c>
      <c r="F233" s="64">
        <v>4000</v>
      </c>
      <c r="G233" s="64">
        <v>3000</v>
      </c>
      <c r="H233" s="54"/>
      <c r="I233" s="65"/>
      <c r="J233" s="66"/>
      <c r="K233" s="67"/>
      <c r="L233" s="66"/>
      <c r="M233" s="66"/>
      <c r="N233" s="67"/>
      <c r="O233" s="68"/>
      <c r="P233" s="69"/>
      <c r="T233" s="54"/>
    </row>
    <row r="234" spans="1:20" x14ac:dyDescent="0.25">
      <c r="A234" s="61" t="str">
        <f t="shared" si="3"/>
        <v>2</v>
      </c>
      <c r="B234" s="62" t="s">
        <v>26</v>
      </c>
      <c r="C234" s="71">
        <v>3380</v>
      </c>
      <c r="D234" s="71">
        <v>22701</v>
      </c>
      <c r="E234" s="63" t="s">
        <v>44</v>
      </c>
      <c r="F234" s="64">
        <v>9610</v>
      </c>
      <c r="G234" s="64">
        <v>8000</v>
      </c>
      <c r="H234" s="54"/>
      <c r="I234" s="65"/>
      <c r="J234" s="66"/>
      <c r="K234" s="67"/>
      <c r="L234" s="66"/>
      <c r="M234" s="66"/>
      <c r="N234" s="67"/>
      <c r="O234" s="68"/>
      <c r="P234" s="69"/>
      <c r="T234" s="54"/>
    </row>
    <row r="235" spans="1:20" x14ac:dyDescent="0.25">
      <c r="A235" s="61" t="str">
        <f t="shared" si="3"/>
        <v>2</v>
      </c>
      <c r="B235" s="62" t="s">
        <v>382</v>
      </c>
      <c r="C235" s="71">
        <v>1500</v>
      </c>
      <c r="D235" s="71">
        <v>22706</v>
      </c>
      <c r="E235" s="63" t="s">
        <v>386</v>
      </c>
      <c r="F235" s="64">
        <v>48500</v>
      </c>
      <c r="G235" s="64">
        <v>77000</v>
      </c>
      <c r="H235" s="54"/>
      <c r="I235" s="65"/>
      <c r="J235" s="66"/>
      <c r="K235" s="67"/>
      <c r="L235" s="66"/>
      <c r="M235" s="66"/>
      <c r="N235" s="67"/>
      <c r="O235" s="68"/>
      <c r="P235" s="69"/>
      <c r="T235" s="54"/>
    </row>
    <row r="236" spans="1:20" x14ac:dyDescent="0.25">
      <c r="A236" s="61" t="str">
        <f t="shared" si="3"/>
        <v>2</v>
      </c>
      <c r="B236" s="62" t="s">
        <v>382</v>
      </c>
      <c r="C236" s="71">
        <v>3360</v>
      </c>
      <c r="D236" s="71">
        <v>22706</v>
      </c>
      <c r="E236" s="63" t="s">
        <v>104</v>
      </c>
      <c r="F236" s="64">
        <v>8000</v>
      </c>
      <c r="G236" s="64">
        <v>8000</v>
      </c>
      <c r="H236" s="54"/>
      <c r="I236" s="65"/>
      <c r="J236" s="66"/>
      <c r="K236" s="67"/>
      <c r="L236" s="66"/>
      <c r="M236" s="66"/>
      <c r="N236" s="67"/>
      <c r="O236" s="68"/>
      <c r="P236" s="69"/>
      <c r="T236" s="54"/>
    </row>
    <row r="237" spans="1:20" x14ac:dyDescent="0.25">
      <c r="A237" s="61" t="str">
        <f t="shared" si="3"/>
        <v>2</v>
      </c>
      <c r="B237" s="62" t="s">
        <v>238</v>
      </c>
      <c r="C237" s="71">
        <v>9200</v>
      </c>
      <c r="D237" s="71">
        <v>22706</v>
      </c>
      <c r="E237" s="63" t="s">
        <v>241</v>
      </c>
      <c r="F237" s="64">
        <v>26000</v>
      </c>
      <c r="G237" s="64">
        <v>9578.7999999999993</v>
      </c>
      <c r="H237" s="54"/>
      <c r="I237" s="65"/>
      <c r="J237" s="66"/>
      <c r="K237" s="67"/>
      <c r="L237" s="66"/>
      <c r="M237" s="66"/>
      <c r="N237" s="67"/>
      <c r="O237" s="68"/>
      <c r="P237" s="69"/>
      <c r="T237" s="54"/>
    </row>
    <row r="238" spans="1:20" x14ac:dyDescent="0.25">
      <c r="A238" s="61" t="str">
        <f t="shared" si="3"/>
        <v>2</v>
      </c>
      <c r="B238" s="62" t="s">
        <v>367</v>
      </c>
      <c r="C238" s="71">
        <v>9320</v>
      </c>
      <c r="D238" s="71">
        <v>22708</v>
      </c>
      <c r="E238" s="63" t="s">
        <v>404</v>
      </c>
      <c r="F238" s="64">
        <v>130000</v>
      </c>
      <c r="G238" s="64">
        <v>136000</v>
      </c>
      <c r="H238" s="54"/>
      <c r="I238" s="65"/>
      <c r="J238" s="66"/>
      <c r="K238" s="67"/>
      <c r="L238" s="66"/>
      <c r="M238" s="66"/>
      <c r="N238" s="67"/>
      <c r="O238" s="68"/>
      <c r="P238" s="69"/>
      <c r="T238" s="54"/>
    </row>
    <row r="239" spans="1:20" x14ac:dyDescent="0.25">
      <c r="A239" s="61" t="str">
        <f t="shared" si="3"/>
        <v>2</v>
      </c>
      <c r="B239" s="62" t="s">
        <v>78</v>
      </c>
      <c r="C239" s="71">
        <v>1300</v>
      </c>
      <c r="D239" s="71">
        <v>22709</v>
      </c>
      <c r="E239" s="63" t="s">
        <v>228</v>
      </c>
      <c r="F239" s="64">
        <v>189000</v>
      </c>
      <c r="G239" s="64">
        <v>0</v>
      </c>
      <c r="H239" s="54"/>
      <c r="I239" s="65"/>
      <c r="J239" s="66"/>
      <c r="K239" s="67"/>
      <c r="L239" s="66"/>
      <c r="M239" s="66"/>
      <c r="N239" s="67"/>
      <c r="O239" s="68"/>
      <c r="P239" s="69"/>
      <c r="T239" s="54"/>
    </row>
    <row r="240" spans="1:20" x14ac:dyDescent="0.25">
      <c r="A240" s="61" t="str">
        <f t="shared" si="3"/>
        <v>2</v>
      </c>
      <c r="B240" s="62" t="s">
        <v>382</v>
      </c>
      <c r="C240" s="71">
        <v>1500</v>
      </c>
      <c r="D240" s="71">
        <v>22709</v>
      </c>
      <c r="E240" s="63" t="s">
        <v>387</v>
      </c>
      <c r="F240" s="64">
        <v>3900</v>
      </c>
      <c r="G240" s="64">
        <v>0</v>
      </c>
      <c r="H240" s="54"/>
      <c r="I240" s="65"/>
      <c r="J240" s="66"/>
      <c r="K240" s="67"/>
      <c r="L240" s="66"/>
      <c r="M240" s="66"/>
      <c r="N240" s="67"/>
      <c r="O240" s="68"/>
      <c r="P240" s="69"/>
      <c r="T240" s="54"/>
    </row>
    <row r="241" spans="1:20" x14ac:dyDescent="0.25">
      <c r="A241" s="61" t="str">
        <f t="shared" si="3"/>
        <v>2</v>
      </c>
      <c r="B241" s="62" t="s">
        <v>144</v>
      </c>
      <c r="C241" s="71">
        <v>1710</v>
      </c>
      <c r="D241" s="71">
        <v>22709</v>
      </c>
      <c r="E241" s="63" t="s">
        <v>403</v>
      </c>
      <c r="F241" s="64">
        <v>22000</v>
      </c>
      <c r="G241" s="64">
        <v>0</v>
      </c>
      <c r="H241" s="54"/>
      <c r="I241" s="65"/>
      <c r="J241" s="66"/>
      <c r="K241" s="67"/>
      <c r="L241" s="66"/>
      <c r="M241" s="66"/>
      <c r="N241" s="67"/>
      <c r="O241" s="68"/>
      <c r="P241" s="69"/>
      <c r="T241" s="54"/>
    </row>
    <row r="242" spans="1:20" x14ac:dyDescent="0.25">
      <c r="A242" s="61" t="str">
        <f t="shared" si="3"/>
        <v>2</v>
      </c>
      <c r="B242" s="74" t="s">
        <v>164</v>
      </c>
      <c r="C242" s="75">
        <v>1720</v>
      </c>
      <c r="D242" s="75">
        <v>22709</v>
      </c>
      <c r="E242" s="63" t="s">
        <v>171</v>
      </c>
      <c r="F242" s="64">
        <v>0</v>
      </c>
      <c r="G242" s="64">
        <v>11259.49</v>
      </c>
      <c r="H242" s="54"/>
      <c r="I242" s="65"/>
      <c r="J242" s="66"/>
      <c r="K242" s="67"/>
      <c r="L242" s="66"/>
      <c r="M242" s="66"/>
      <c r="N242" s="67"/>
      <c r="O242" s="68"/>
      <c r="P242" s="69"/>
      <c r="T242" s="54"/>
    </row>
    <row r="243" spans="1:20" x14ac:dyDescent="0.25">
      <c r="A243" s="61" t="str">
        <f t="shared" si="3"/>
        <v>2</v>
      </c>
      <c r="B243" s="62" t="s">
        <v>195</v>
      </c>
      <c r="C243" s="71">
        <v>2310</v>
      </c>
      <c r="D243" s="71">
        <v>22709</v>
      </c>
      <c r="E243" s="63" t="s">
        <v>196</v>
      </c>
      <c r="F243" s="64">
        <v>4250</v>
      </c>
      <c r="G243" s="64">
        <v>0</v>
      </c>
      <c r="H243" s="54"/>
      <c r="I243" s="65"/>
      <c r="J243" s="66"/>
      <c r="K243" s="67"/>
      <c r="L243" s="66"/>
      <c r="M243" s="66"/>
      <c r="N243" s="67"/>
      <c r="O243" s="68"/>
      <c r="P243" s="69"/>
      <c r="T243" s="54"/>
    </row>
    <row r="244" spans="1:20" x14ac:dyDescent="0.25">
      <c r="A244" s="61" t="str">
        <f t="shared" si="3"/>
        <v>2</v>
      </c>
      <c r="B244" s="62" t="s">
        <v>221</v>
      </c>
      <c r="C244" s="71">
        <v>2310</v>
      </c>
      <c r="D244" s="71">
        <v>22709</v>
      </c>
      <c r="E244" s="63" t="s">
        <v>222</v>
      </c>
      <c r="F244" s="64">
        <v>23050</v>
      </c>
      <c r="G244" s="64">
        <v>41000</v>
      </c>
      <c r="H244" s="54"/>
      <c r="I244" s="65"/>
      <c r="J244" s="66"/>
      <c r="K244" s="67"/>
      <c r="L244" s="66"/>
      <c r="M244" s="66"/>
      <c r="N244" s="67"/>
      <c r="O244" s="68"/>
      <c r="P244" s="69"/>
      <c r="T244" s="54"/>
    </row>
    <row r="245" spans="1:20" x14ac:dyDescent="0.25">
      <c r="A245" s="61" t="str">
        <f t="shared" si="3"/>
        <v>2</v>
      </c>
      <c r="B245" s="62" t="s">
        <v>94</v>
      </c>
      <c r="C245" s="71">
        <v>2410</v>
      </c>
      <c r="D245" s="71">
        <v>22709</v>
      </c>
      <c r="E245" s="63" t="s">
        <v>95</v>
      </c>
      <c r="F245" s="64">
        <v>2500</v>
      </c>
      <c r="G245" s="64">
        <v>3000</v>
      </c>
      <c r="H245" s="54"/>
      <c r="I245" s="65"/>
      <c r="J245" s="66"/>
      <c r="K245" s="67"/>
      <c r="L245" s="66"/>
      <c r="M245" s="66"/>
      <c r="N245" s="67"/>
      <c r="O245" s="68"/>
      <c r="P245" s="69"/>
      <c r="T245" s="54"/>
    </row>
    <row r="246" spans="1:20" x14ac:dyDescent="0.25">
      <c r="A246" s="61" t="str">
        <f t="shared" si="3"/>
        <v>2</v>
      </c>
      <c r="B246" s="62" t="s">
        <v>142</v>
      </c>
      <c r="C246" s="71">
        <v>3110</v>
      </c>
      <c r="D246" s="71">
        <v>22709</v>
      </c>
      <c r="E246" s="63" t="s">
        <v>402</v>
      </c>
      <c r="F246" s="64">
        <v>3600.96</v>
      </c>
      <c r="G246" s="64">
        <v>0</v>
      </c>
      <c r="H246" s="54"/>
      <c r="I246" s="65"/>
      <c r="J246" s="66"/>
      <c r="K246" s="67"/>
      <c r="L246" s="66"/>
      <c r="M246" s="66"/>
      <c r="N246" s="67"/>
      <c r="O246" s="68"/>
      <c r="P246" s="69"/>
      <c r="T246" s="54"/>
    </row>
    <row r="247" spans="1:20" x14ac:dyDescent="0.25">
      <c r="A247" s="61" t="str">
        <f t="shared" si="3"/>
        <v>2</v>
      </c>
      <c r="B247" s="62" t="s">
        <v>200</v>
      </c>
      <c r="C247" s="71">
        <v>3210</v>
      </c>
      <c r="D247" s="71">
        <v>22709</v>
      </c>
      <c r="E247" s="63" t="s">
        <v>56</v>
      </c>
      <c r="F247" s="64">
        <v>151680</v>
      </c>
      <c r="G247" s="64">
        <v>95000</v>
      </c>
      <c r="H247" s="54"/>
      <c r="I247" s="65"/>
      <c r="J247" s="66"/>
      <c r="K247" s="67"/>
      <c r="L247" s="66"/>
      <c r="M247" s="66"/>
      <c r="N247" s="67"/>
      <c r="O247" s="68"/>
      <c r="P247" s="69"/>
      <c r="T247" s="54"/>
    </row>
    <row r="248" spans="1:20" x14ac:dyDescent="0.25">
      <c r="A248" s="61" t="str">
        <f t="shared" si="3"/>
        <v>2</v>
      </c>
      <c r="B248" s="62" t="s">
        <v>200</v>
      </c>
      <c r="C248" s="71">
        <v>3260</v>
      </c>
      <c r="D248" s="71">
        <v>22709</v>
      </c>
      <c r="E248" s="63" t="s">
        <v>203</v>
      </c>
      <c r="F248" s="64">
        <v>3450</v>
      </c>
      <c r="G248" s="64">
        <v>0</v>
      </c>
      <c r="H248" s="54"/>
      <c r="I248" s="65"/>
      <c r="J248" s="66"/>
      <c r="K248" s="67"/>
      <c r="L248" s="66"/>
      <c r="M248" s="66"/>
      <c r="N248" s="67"/>
      <c r="O248" s="68"/>
      <c r="P248" s="69"/>
      <c r="T248" s="54"/>
    </row>
    <row r="249" spans="1:20" x14ac:dyDescent="0.25">
      <c r="A249" s="61" t="str">
        <f t="shared" si="3"/>
        <v>2</v>
      </c>
      <c r="B249" s="62" t="s">
        <v>200</v>
      </c>
      <c r="C249" s="71">
        <v>3260</v>
      </c>
      <c r="D249" s="71">
        <v>22709</v>
      </c>
      <c r="E249" s="63" t="s">
        <v>204</v>
      </c>
      <c r="F249" s="64">
        <v>36000</v>
      </c>
      <c r="G249" s="64">
        <v>50000</v>
      </c>
      <c r="H249" s="54"/>
      <c r="I249" s="65"/>
      <c r="J249" s="66"/>
      <c r="K249" s="67"/>
      <c r="L249" s="66"/>
      <c r="M249" s="66"/>
      <c r="N249" s="67"/>
      <c r="O249" s="68"/>
      <c r="P249" s="69"/>
      <c r="T249" s="54"/>
    </row>
    <row r="250" spans="1:20" x14ac:dyDescent="0.25">
      <c r="A250" s="61" t="str">
        <f t="shared" si="3"/>
        <v>2</v>
      </c>
      <c r="B250" s="62" t="s">
        <v>26</v>
      </c>
      <c r="C250" s="71">
        <v>3300</v>
      </c>
      <c r="D250" s="71">
        <v>22709</v>
      </c>
      <c r="E250" s="63" t="s">
        <v>31</v>
      </c>
      <c r="F250" s="64">
        <v>15000</v>
      </c>
      <c r="G250" s="64">
        <v>35000</v>
      </c>
      <c r="H250" s="54"/>
      <c r="I250" s="65"/>
      <c r="J250" s="66"/>
      <c r="K250" s="67"/>
      <c r="L250" s="66"/>
      <c r="M250" s="66"/>
      <c r="N250" s="67"/>
      <c r="O250" s="68"/>
      <c r="P250" s="69"/>
      <c r="T250" s="54"/>
    </row>
    <row r="251" spans="1:20" x14ac:dyDescent="0.25">
      <c r="A251" s="61" t="str">
        <f t="shared" si="3"/>
        <v>2</v>
      </c>
      <c r="B251" s="62" t="s">
        <v>390</v>
      </c>
      <c r="C251" s="71">
        <v>3321</v>
      </c>
      <c r="D251" s="71">
        <v>22709</v>
      </c>
      <c r="E251" s="63" t="s">
        <v>391</v>
      </c>
      <c r="F251" s="64">
        <v>1330</v>
      </c>
      <c r="G251" s="64">
        <v>4000</v>
      </c>
      <c r="H251" s="54"/>
      <c r="I251" s="65"/>
      <c r="J251" s="66"/>
      <c r="K251" s="67"/>
      <c r="L251" s="66"/>
      <c r="M251" s="66"/>
      <c r="N251" s="67"/>
      <c r="O251" s="68"/>
      <c r="P251" s="69"/>
      <c r="T251" s="54"/>
    </row>
    <row r="252" spans="1:20" x14ac:dyDescent="0.25">
      <c r="A252" s="61" t="str">
        <f t="shared" si="3"/>
        <v>2</v>
      </c>
      <c r="B252" s="62" t="s">
        <v>381</v>
      </c>
      <c r="C252" s="71">
        <v>3340</v>
      </c>
      <c r="D252" s="71">
        <v>22709</v>
      </c>
      <c r="E252" s="63" t="s">
        <v>32</v>
      </c>
      <c r="F252" s="64">
        <v>1500</v>
      </c>
      <c r="G252" s="64">
        <v>1500</v>
      </c>
      <c r="H252" s="54"/>
      <c r="I252" s="65"/>
      <c r="J252" s="66"/>
      <c r="K252" s="67"/>
      <c r="L252" s="66"/>
      <c r="M252" s="66"/>
      <c r="N252" s="67"/>
      <c r="O252" s="68"/>
      <c r="P252" s="69"/>
      <c r="T252" s="54"/>
    </row>
    <row r="253" spans="1:20" x14ac:dyDescent="0.25">
      <c r="A253" s="61" t="str">
        <f t="shared" si="3"/>
        <v>2</v>
      </c>
      <c r="B253" s="62" t="s">
        <v>235</v>
      </c>
      <c r="C253" s="71">
        <v>3340</v>
      </c>
      <c r="D253" s="71">
        <v>22709</v>
      </c>
      <c r="E253" s="63" t="s">
        <v>34</v>
      </c>
      <c r="F253" s="64">
        <v>13850</v>
      </c>
      <c r="G253" s="64">
        <v>18000</v>
      </c>
      <c r="H253" s="54"/>
      <c r="I253" s="65"/>
      <c r="J253" s="66"/>
      <c r="K253" s="67"/>
      <c r="L253" s="66"/>
      <c r="M253" s="66"/>
      <c r="N253" s="67"/>
      <c r="O253" s="68"/>
      <c r="P253" s="69"/>
      <c r="T253" s="54"/>
    </row>
    <row r="254" spans="1:20" x14ac:dyDescent="0.25">
      <c r="A254" s="61" t="str">
        <f t="shared" si="3"/>
        <v>2</v>
      </c>
      <c r="B254" s="62" t="s">
        <v>26</v>
      </c>
      <c r="C254" s="71">
        <v>3380</v>
      </c>
      <c r="D254" s="71">
        <v>22709</v>
      </c>
      <c r="E254" s="63" t="s">
        <v>401</v>
      </c>
      <c r="F254" s="64">
        <v>31100</v>
      </c>
      <c r="G254" s="64">
        <v>38500</v>
      </c>
      <c r="H254" s="54"/>
      <c r="I254" s="65"/>
      <c r="J254" s="66"/>
      <c r="K254" s="67"/>
      <c r="L254" s="66"/>
      <c r="M254" s="66"/>
      <c r="N254" s="67"/>
      <c r="O254" s="68"/>
      <c r="P254" s="69"/>
      <c r="T254" s="54"/>
    </row>
    <row r="255" spans="1:20" x14ac:dyDescent="0.25">
      <c r="A255" s="61" t="str">
        <f t="shared" si="3"/>
        <v>2</v>
      </c>
      <c r="B255" s="62" t="s">
        <v>219</v>
      </c>
      <c r="C255" s="71">
        <v>3380</v>
      </c>
      <c r="D255" s="71">
        <v>22709</v>
      </c>
      <c r="E255" s="63" t="s">
        <v>33</v>
      </c>
      <c r="F255" s="64">
        <v>35500</v>
      </c>
      <c r="G255" s="64">
        <v>27000</v>
      </c>
      <c r="H255" s="54"/>
      <c r="I255" s="65"/>
      <c r="J255" s="66"/>
      <c r="K255" s="67"/>
      <c r="L255" s="66"/>
      <c r="M255" s="66"/>
      <c r="N255" s="67"/>
      <c r="O255" s="68"/>
      <c r="P255" s="69"/>
      <c r="T255" s="54"/>
    </row>
    <row r="256" spans="1:20" x14ac:dyDescent="0.25">
      <c r="A256" s="61" t="str">
        <f t="shared" si="3"/>
        <v>2</v>
      </c>
      <c r="B256" s="62" t="s">
        <v>94</v>
      </c>
      <c r="C256" s="71">
        <v>4310</v>
      </c>
      <c r="D256" s="71">
        <v>22709</v>
      </c>
      <c r="E256" s="63" t="s">
        <v>96</v>
      </c>
      <c r="F256" s="64">
        <v>3200</v>
      </c>
      <c r="G256" s="64">
        <v>3500</v>
      </c>
      <c r="H256" s="54"/>
      <c r="I256" s="65"/>
      <c r="J256" s="66"/>
      <c r="K256" s="67"/>
      <c r="L256" s="66"/>
      <c r="M256" s="66"/>
      <c r="N256" s="67"/>
      <c r="O256" s="68"/>
      <c r="P256" s="69"/>
      <c r="T256" s="54"/>
    </row>
    <row r="257" spans="1:20" x14ac:dyDescent="0.25">
      <c r="A257" s="61" t="str">
        <f t="shared" si="3"/>
        <v>2</v>
      </c>
      <c r="B257" s="62" t="s">
        <v>94</v>
      </c>
      <c r="C257" s="71">
        <v>4330</v>
      </c>
      <c r="D257" s="71">
        <v>22709</v>
      </c>
      <c r="E257" s="63" t="s">
        <v>99</v>
      </c>
      <c r="F257" s="64">
        <v>2530</v>
      </c>
      <c r="G257" s="64">
        <v>2000</v>
      </c>
      <c r="H257" s="54"/>
      <c r="I257" s="65"/>
      <c r="J257" s="66"/>
      <c r="K257" s="67"/>
      <c r="L257" s="66"/>
      <c r="M257" s="66"/>
      <c r="N257" s="67"/>
      <c r="O257" s="68"/>
      <c r="P257" s="69"/>
      <c r="T257" s="54"/>
    </row>
    <row r="258" spans="1:20" x14ac:dyDescent="0.25">
      <c r="A258" s="61" t="str">
        <f t="shared" si="3"/>
        <v>2</v>
      </c>
      <c r="B258" s="62" t="s">
        <v>144</v>
      </c>
      <c r="C258" s="71">
        <v>4411</v>
      </c>
      <c r="D258" s="71">
        <v>22709</v>
      </c>
      <c r="E258" s="63" t="s">
        <v>364</v>
      </c>
      <c r="F258" s="64">
        <v>163000</v>
      </c>
      <c r="G258" s="64">
        <v>156000</v>
      </c>
      <c r="H258" s="54"/>
      <c r="I258" s="65"/>
      <c r="J258" s="66"/>
      <c r="K258" s="67"/>
      <c r="L258" s="66"/>
      <c r="M258" s="66"/>
      <c r="N258" s="67"/>
      <c r="O258" s="68"/>
      <c r="P258" s="69"/>
      <c r="T258" s="54"/>
    </row>
    <row r="259" spans="1:20" x14ac:dyDescent="0.25">
      <c r="A259" s="61" t="str">
        <f t="shared" si="3"/>
        <v>2</v>
      </c>
      <c r="B259" s="62" t="s">
        <v>238</v>
      </c>
      <c r="C259" s="71">
        <v>9120</v>
      </c>
      <c r="D259" s="71">
        <v>22709</v>
      </c>
      <c r="E259" s="63" t="s">
        <v>240</v>
      </c>
      <c r="F259" s="64">
        <v>15000</v>
      </c>
      <c r="G259" s="64">
        <v>0</v>
      </c>
      <c r="H259" s="54"/>
      <c r="I259" s="65"/>
      <c r="J259" s="66"/>
      <c r="K259" s="67"/>
      <c r="L259" s="66"/>
      <c r="M259" s="66"/>
      <c r="N259" s="67"/>
      <c r="O259" s="68"/>
      <c r="P259" s="69"/>
      <c r="T259" s="54"/>
    </row>
    <row r="260" spans="1:20" x14ac:dyDescent="0.25">
      <c r="A260" s="61" t="str">
        <f t="shared" ref="A260:A323" si="4">MID(D260,1,1)</f>
        <v>2</v>
      </c>
      <c r="B260" s="62" t="s">
        <v>367</v>
      </c>
      <c r="C260" s="76">
        <v>9120</v>
      </c>
      <c r="D260" s="76">
        <v>22709</v>
      </c>
      <c r="E260" s="63" t="s">
        <v>369</v>
      </c>
      <c r="F260" s="64">
        <v>4000</v>
      </c>
      <c r="G260" s="64">
        <v>6000</v>
      </c>
      <c r="H260" s="54"/>
      <c r="I260" s="65"/>
      <c r="J260" s="66"/>
      <c r="K260" s="67"/>
      <c r="L260" s="66"/>
      <c r="M260" s="66"/>
      <c r="N260" s="67"/>
      <c r="O260" s="68"/>
      <c r="P260" s="69"/>
      <c r="T260" s="54"/>
    </row>
    <row r="261" spans="1:20" x14ac:dyDescent="0.25">
      <c r="A261" s="61" t="str">
        <f t="shared" si="4"/>
        <v>2</v>
      </c>
      <c r="B261" s="62" t="s">
        <v>232</v>
      </c>
      <c r="C261" s="71">
        <v>9200</v>
      </c>
      <c r="D261" s="71">
        <v>22709</v>
      </c>
      <c r="E261" s="63" t="s">
        <v>233</v>
      </c>
      <c r="F261" s="64">
        <v>79300</v>
      </c>
      <c r="G261" s="64">
        <v>79000</v>
      </c>
      <c r="H261" s="54"/>
      <c r="I261" s="65"/>
      <c r="J261" s="66"/>
      <c r="K261" s="67"/>
      <c r="L261" s="66"/>
      <c r="M261" s="66"/>
      <c r="N261" s="67"/>
      <c r="O261" s="68"/>
      <c r="P261" s="69"/>
      <c r="T261" s="54"/>
    </row>
    <row r="262" spans="1:20" x14ac:dyDescent="0.25">
      <c r="A262" s="61" t="str">
        <f t="shared" si="4"/>
        <v>2</v>
      </c>
      <c r="B262" s="74" t="s">
        <v>102</v>
      </c>
      <c r="C262" s="75">
        <v>9240</v>
      </c>
      <c r="D262" s="75">
        <v>22709</v>
      </c>
      <c r="E262" s="63" t="s">
        <v>103</v>
      </c>
      <c r="F262" s="64">
        <v>0</v>
      </c>
      <c r="G262" s="64">
        <v>14970</v>
      </c>
      <c r="H262" s="54"/>
      <c r="I262" s="65"/>
      <c r="J262" s="66"/>
      <c r="K262" s="67"/>
      <c r="L262" s="66"/>
      <c r="M262" s="66"/>
      <c r="N262" s="67"/>
      <c r="O262" s="68"/>
      <c r="P262" s="69"/>
      <c r="T262" s="54"/>
    </row>
    <row r="263" spans="1:20" x14ac:dyDescent="0.25">
      <c r="A263" s="61" t="str">
        <f t="shared" si="4"/>
        <v>2</v>
      </c>
      <c r="B263" s="62" t="s">
        <v>164</v>
      </c>
      <c r="C263" s="71">
        <v>1623</v>
      </c>
      <c r="D263" s="71">
        <v>22710</v>
      </c>
      <c r="E263" s="63" t="s">
        <v>378</v>
      </c>
      <c r="F263" s="64">
        <v>187400</v>
      </c>
      <c r="G263" s="64">
        <v>130000</v>
      </c>
      <c r="H263" s="54"/>
      <c r="I263" s="65"/>
      <c r="J263" s="66"/>
      <c r="K263" s="67"/>
      <c r="L263" s="66"/>
      <c r="M263" s="66"/>
      <c r="N263" s="67"/>
      <c r="O263" s="68"/>
      <c r="P263" s="69"/>
      <c r="T263" s="54"/>
    </row>
    <row r="264" spans="1:20" x14ac:dyDescent="0.25">
      <c r="A264" s="61" t="str">
        <f t="shared" si="4"/>
        <v>2</v>
      </c>
      <c r="B264" s="62" t="s">
        <v>195</v>
      </c>
      <c r="C264" s="71">
        <v>2310</v>
      </c>
      <c r="D264" s="71">
        <v>22710</v>
      </c>
      <c r="E264" s="63" t="s">
        <v>197</v>
      </c>
      <c r="F264" s="64">
        <v>8400</v>
      </c>
      <c r="G264" s="64">
        <v>0</v>
      </c>
      <c r="H264" s="54"/>
      <c r="I264" s="65"/>
      <c r="J264" s="66"/>
      <c r="K264" s="67"/>
      <c r="L264" s="66"/>
      <c r="M264" s="66"/>
      <c r="N264" s="67"/>
      <c r="O264" s="68"/>
      <c r="P264" s="69"/>
      <c r="T264" s="54"/>
    </row>
    <row r="265" spans="1:20" x14ac:dyDescent="0.25">
      <c r="A265" s="61" t="str">
        <f t="shared" si="4"/>
        <v>2</v>
      </c>
      <c r="B265" s="62" t="s">
        <v>221</v>
      </c>
      <c r="C265" s="71">
        <v>2310</v>
      </c>
      <c r="D265" s="71">
        <v>22710</v>
      </c>
      <c r="E265" s="63" t="s">
        <v>223</v>
      </c>
      <c r="F265" s="64">
        <v>16000</v>
      </c>
      <c r="G265" s="64">
        <v>0</v>
      </c>
      <c r="H265" s="54"/>
      <c r="I265" s="65"/>
      <c r="J265" s="66"/>
      <c r="K265" s="67"/>
      <c r="L265" s="66"/>
      <c r="M265" s="66"/>
      <c r="N265" s="67"/>
      <c r="O265" s="68"/>
      <c r="P265" s="69"/>
      <c r="T265" s="54"/>
    </row>
    <row r="266" spans="1:20" x14ac:dyDescent="0.25">
      <c r="A266" s="61" t="str">
        <f t="shared" si="4"/>
        <v>2</v>
      </c>
      <c r="B266" s="62" t="s">
        <v>142</v>
      </c>
      <c r="C266" s="71">
        <v>3110</v>
      </c>
      <c r="D266" s="71">
        <v>22710</v>
      </c>
      <c r="E266" s="63" t="s">
        <v>358</v>
      </c>
      <c r="F266" s="64">
        <v>12000</v>
      </c>
      <c r="G266" s="64">
        <v>0</v>
      </c>
      <c r="H266" s="54"/>
      <c r="I266" s="65"/>
      <c r="J266" s="66"/>
      <c r="K266" s="67"/>
      <c r="L266" s="66"/>
      <c r="M266" s="66"/>
      <c r="N266" s="67"/>
      <c r="O266" s="68"/>
      <c r="P266" s="69"/>
      <c r="T266" s="54"/>
    </row>
    <row r="267" spans="1:20" x14ac:dyDescent="0.25">
      <c r="A267" s="61" t="str">
        <f t="shared" si="4"/>
        <v>2</v>
      </c>
      <c r="B267" s="62" t="s">
        <v>390</v>
      </c>
      <c r="C267" s="71">
        <v>3321</v>
      </c>
      <c r="D267" s="71">
        <v>22710</v>
      </c>
      <c r="E267" s="63" t="s">
        <v>38</v>
      </c>
      <c r="F267" s="64">
        <v>2000</v>
      </c>
      <c r="G267" s="64">
        <v>9200</v>
      </c>
      <c r="H267" s="54"/>
      <c r="I267" s="65"/>
      <c r="J267" s="66"/>
      <c r="K267" s="67"/>
      <c r="L267" s="66"/>
      <c r="M267" s="66"/>
      <c r="N267" s="67"/>
      <c r="O267" s="68"/>
      <c r="P267" s="69"/>
      <c r="T267" s="54"/>
    </row>
    <row r="268" spans="1:20" x14ac:dyDescent="0.25">
      <c r="A268" s="61" t="str">
        <f t="shared" si="4"/>
        <v>2</v>
      </c>
      <c r="B268" s="62" t="s">
        <v>235</v>
      </c>
      <c r="C268" s="71">
        <v>3340</v>
      </c>
      <c r="D268" s="71">
        <v>22710</v>
      </c>
      <c r="E268" s="63" t="s">
        <v>237</v>
      </c>
      <c r="F268" s="64">
        <v>4400</v>
      </c>
      <c r="G268" s="64">
        <v>0</v>
      </c>
      <c r="H268" s="54"/>
      <c r="I268" s="65"/>
      <c r="J268" s="66"/>
      <c r="K268" s="67"/>
      <c r="L268" s="66"/>
      <c r="M268" s="66"/>
      <c r="N268" s="67"/>
      <c r="O268" s="68"/>
      <c r="P268" s="69"/>
      <c r="T268" s="54"/>
    </row>
    <row r="269" spans="1:20" x14ac:dyDescent="0.25">
      <c r="A269" s="61" t="str">
        <f t="shared" si="4"/>
        <v>2</v>
      </c>
      <c r="B269" s="74" t="s">
        <v>90</v>
      </c>
      <c r="C269" s="75">
        <v>3370</v>
      </c>
      <c r="D269" s="75">
        <v>22710</v>
      </c>
      <c r="E269" s="63" t="s">
        <v>92</v>
      </c>
      <c r="F269" s="64">
        <v>0</v>
      </c>
      <c r="G269" s="64">
        <v>3500</v>
      </c>
      <c r="H269" s="54"/>
      <c r="I269" s="65"/>
      <c r="J269" s="66"/>
      <c r="K269" s="67"/>
      <c r="L269" s="66"/>
      <c r="M269" s="66"/>
      <c r="N269" s="67"/>
      <c r="O269" s="68"/>
      <c r="P269" s="69"/>
      <c r="T269" s="54"/>
    </row>
    <row r="270" spans="1:20" x14ac:dyDescent="0.25">
      <c r="A270" s="61" t="str">
        <f t="shared" si="4"/>
        <v>2</v>
      </c>
      <c r="B270" s="62" t="s">
        <v>219</v>
      </c>
      <c r="C270" s="71">
        <v>3380</v>
      </c>
      <c r="D270" s="71">
        <v>22710</v>
      </c>
      <c r="E270" s="63" t="s">
        <v>45</v>
      </c>
      <c r="F270" s="64">
        <v>14000</v>
      </c>
      <c r="G270" s="64">
        <v>6000</v>
      </c>
      <c r="H270" s="54"/>
      <c r="I270" s="65"/>
      <c r="J270" s="66"/>
      <c r="K270" s="67"/>
      <c r="L270" s="66"/>
      <c r="M270" s="66"/>
      <c r="N270" s="67"/>
      <c r="O270" s="68"/>
      <c r="P270" s="69"/>
      <c r="T270" s="54"/>
    </row>
    <row r="271" spans="1:20" x14ac:dyDescent="0.25">
      <c r="A271" s="61" t="str">
        <f t="shared" si="4"/>
        <v>2</v>
      </c>
      <c r="B271" s="74" t="s">
        <v>174</v>
      </c>
      <c r="C271" s="75">
        <v>4320</v>
      </c>
      <c r="D271" s="75">
        <v>22710</v>
      </c>
      <c r="E271" s="63" t="s">
        <v>175</v>
      </c>
      <c r="F271" s="64">
        <v>0</v>
      </c>
      <c r="G271" s="64">
        <v>355</v>
      </c>
      <c r="H271" s="54"/>
      <c r="I271" s="65"/>
      <c r="J271" s="66"/>
      <c r="K271" s="67"/>
      <c r="L271" s="66"/>
      <c r="M271" s="66"/>
      <c r="N271" s="67"/>
      <c r="O271" s="68"/>
      <c r="P271" s="69"/>
      <c r="T271" s="54"/>
    </row>
    <row r="272" spans="1:20" x14ac:dyDescent="0.25">
      <c r="A272" s="61" t="str">
        <f t="shared" si="4"/>
        <v>2</v>
      </c>
      <c r="B272" s="62" t="s">
        <v>94</v>
      </c>
      <c r="C272" s="71">
        <v>4330</v>
      </c>
      <c r="D272" s="71">
        <v>22710</v>
      </c>
      <c r="E272" s="63" t="s">
        <v>100</v>
      </c>
      <c r="F272" s="64">
        <v>5637.37</v>
      </c>
      <c r="G272" s="64">
        <v>13720</v>
      </c>
      <c r="H272" s="54"/>
      <c r="I272" s="65"/>
      <c r="J272" s="66"/>
      <c r="K272" s="67"/>
      <c r="L272" s="66"/>
      <c r="M272" s="66"/>
      <c r="N272" s="67"/>
      <c r="O272" s="68"/>
      <c r="P272" s="69"/>
      <c r="T272" s="54"/>
    </row>
    <row r="273" spans="1:20" x14ac:dyDescent="0.25">
      <c r="A273" s="61" t="str">
        <f t="shared" si="4"/>
        <v>2</v>
      </c>
      <c r="B273" s="62" t="s">
        <v>367</v>
      </c>
      <c r="C273" s="71">
        <v>9200</v>
      </c>
      <c r="D273" s="76">
        <v>22710</v>
      </c>
      <c r="E273" s="63" t="s">
        <v>372</v>
      </c>
      <c r="F273" s="64">
        <v>29700</v>
      </c>
      <c r="G273" s="64">
        <v>0</v>
      </c>
      <c r="H273" s="54"/>
      <c r="I273" s="65"/>
      <c r="J273" s="66"/>
      <c r="K273" s="67"/>
      <c r="L273" s="66"/>
      <c r="M273" s="66"/>
      <c r="N273" s="67"/>
      <c r="O273" s="68"/>
      <c r="P273" s="69"/>
      <c r="T273" s="54"/>
    </row>
    <row r="274" spans="1:20" x14ac:dyDescent="0.25">
      <c r="A274" s="61" t="str">
        <f t="shared" si="4"/>
        <v>2</v>
      </c>
      <c r="B274" s="62" t="s">
        <v>164</v>
      </c>
      <c r="C274" s="71">
        <v>1700</v>
      </c>
      <c r="D274" s="71">
        <v>22711</v>
      </c>
      <c r="E274" s="63" t="s">
        <v>166</v>
      </c>
      <c r="F274" s="64">
        <v>29500</v>
      </c>
      <c r="G274" s="64">
        <v>25000</v>
      </c>
      <c r="H274" s="54"/>
      <c r="I274" s="65"/>
      <c r="J274" s="66"/>
      <c r="K274" s="67"/>
      <c r="L274" s="66"/>
      <c r="M274" s="66"/>
      <c r="N274" s="67"/>
      <c r="O274" s="68"/>
      <c r="P274" s="69"/>
      <c r="T274" s="54"/>
    </row>
    <row r="275" spans="1:20" x14ac:dyDescent="0.25">
      <c r="A275" s="61" t="str">
        <f t="shared" si="4"/>
        <v>2</v>
      </c>
      <c r="B275" s="62" t="s">
        <v>195</v>
      </c>
      <c r="C275" s="71">
        <v>2310</v>
      </c>
      <c r="D275" s="71">
        <v>22711</v>
      </c>
      <c r="E275" s="63" t="s">
        <v>24</v>
      </c>
      <c r="F275" s="64">
        <v>4000</v>
      </c>
      <c r="G275" s="64">
        <v>2500</v>
      </c>
      <c r="H275" s="54"/>
      <c r="I275" s="65"/>
      <c r="J275" s="66"/>
      <c r="K275" s="67"/>
      <c r="L275" s="66"/>
      <c r="M275" s="66"/>
      <c r="N275" s="67"/>
      <c r="O275" s="68"/>
      <c r="P275" s="69"/>
      <c r="T275" s="54"/>
    </row>
    <row r="276" spans="1:20" x14ac:dyDescent="0.25">
      <c r="A276" s="61" t="str">
        <f t="shared" si="4"/>
        <v>2</v>
      </c>
      <c r="B276" s="62" t="s">
        <v>235</v>
      </c>
      <c r="C276" s="71">
        <v>3340</v>
      </c>
      <c r="D276" s="71">
        <v>22711</v>
      </c>
      <c r="E276" s="63" t="s">
        <v>53</v>
      </c>
      <c r="F276" s="64">
        <v>18000</v>
      </c>
      <c r="G276" s="64">
        <v>29380</v>
      </c>
      <c r="H276" s="54"/>
      <c r="I276" s="65"/>
      <c r="J276" s="66"/>
      <c r="K276" s="67"/>
      <c r="L276" s="66"/>
      <c r="M276" s="66"/>
      <c r="N276" s="67"/>
      <c r="O276" s="68"/>
      <c r="P276" s="69"/>
      <c r="T276" s="54"/>
    </row>
    <row r="277" spans="1:20" x14ac:dyDescent="0.25">
      <c r="A277" s="61" t="str">
        <f t="shared" si="4"/>
        <v>2</v>
      </c>
      <c r="B277" s="62" t="s">
        <v>219</v>
      </c>
      <c r="C277" s="71">
        <v>3380</v>
      </c>
      <c r="D277" s="71">
        <v>22711</v>
      </c>
      <c r="E277" s="63" t="s">
        <v>46</v>
      </c>
      <c r="F277" s="64">
        <v>2800</v>
      </c>
      <c r="G277" s="64">
        <v>4500</v>
      </c>
      <c r="H277" s="54"/>
      <c r="I277" s="65"/>
      <c r="J277" s="66"/>
      <c r="K277" s="67"/>
      <c r="L277" s="66"/>
      <c r="M277" s="66"/>
      <c r="N277" s="67"/>
      <c r="O277" s="68"/>
      <c r="P277" s="69"/>
      <c r="T277" s="54"/>
    </row>
    <row r="278" spans="1:20" x14ac:dyDescent="0.25">
      <c r="A278" s="61" t="str">
        <f t="shared" si="4"/>
        <v>2</v>
      </c>
      <c r="B278" s="62" t="s">
        <v>94</v>
      </c>
      <c r="C278" s="71">
        <v>4330</v>
      </c>
      <c r="D278" s="71">
        <v>22711</v>
      </c>
      <c r="E278" s="63" t="s">
        <v>234</v>
      </c>
      <c r="F278" s="64">
        <v>3360</v>
      </c>
      <c r="G278" s="64">
        <v>0</v>
      </c>
      <c r="H278" s="54"/>
      <c r="I278" s="65"/>
      <c r="J278" s="66"/>
      <c r="K278" s="67"/>
      <c r="L278" s="66"/>
      <c r="M278" s="66"/>
      <c r="N278" s="67"/>
      <c r="O278" s="68"/>
      <c r="P278" s="69"/>
      <c r="T278" s="54"/>
    </row>
    <row r="279" spans="1:20" x14ac:dyDescent="0.25">
      <c r="A279" s="61" t="str">
        <f t="shared" si="4"/>
        <v>2</v>
      </c>
      <c r="B279" s="74" t="s">
        <v>164</v>
      </c>
      <c r="C279" s="75">
        <v>1700</v>
      </c>
      <c r="D279" s="75">
        <v>22712</v>
      </c>
      <c r="E279" s="63" t="s">
        <v>167</v>
      </c>
      <c r="F279" s="64">
        <v>0</v>
      </c>
      <c r="G279" s="64">
        <v>5000</v>
      </c>
      <c r="H279" s="54"/>
      <c r="I279" s="65"/>
      <c r="J279" s="66"/>
      <c r="K279" s="67"/>
      <c r="L279" s="66"/>
      <c r="M279" s="66"/>
      <c r="N279" s="67"/>
      <c r="O279" s="68"/>
      <c r="P279" s="69"/>
      <c r="T279" s="54"/>
    </row>
    <row r="280" spans="1:20" x14ac:dyDescent="0.25">
      <c r="A280" s="61" t="str">
        <f t="shared" si="4"/>
        <v>2</v>
      </c>
      <c r="B280" s="62" t="s">
        <v>219</v>
      </c>
      <c r="C280" s="71">
        <v>3380</v>
      </c>
      <c r="D280" s="71">
        <v>22712</v>
      </c>
      <c r="E280" s="63" t="s">
        <v>47</v>
      </c>
      <c r="F280" s="64">
        <v>4500</v>
      </c>
      <c r="G280" s="64">
        <v>5500</v>
      </c>
      <c r="H280" s="54"/>
      <c r="I280" s="65"/>
      <c r="J280" s="66"/>
      <c r="K280" s="67"/>
      <c r="L280" s="66"/>
      <c r="M280" s="66"/>
      <c r="N280" s="67"/>
      <c r="O280" s="68"/>
      <c r="P280" s="69"/>
      <c r="T280" s="54"/>
    </row>
    <row r="281" spans="1:20" x14ac:dyDescent="0.25">
      <c r="A281" s="61" t="str">
        <f t="shared" si="4"/>
        <v>2</v>
      </c>
      <c r="B281" s="62" t="s">
        <v>164</v>
      </c>
      <c r="C281" s="71">
        <v>1700</v>
      </c>
      <c r="D281" s="71">
        <v>22713</v>
      </c>
      <c r="E281" s="63" t="s">
        <v>168</v>
      </c>
      <c r="F281" s="64">
        <v>7400</v>
      </c>
      <c r="G281" s="64">
        <v>5000</v>
      </c>
      <c r="H281" s="54"/>
      <c r="I281" s="65"/>
      <c r="J281" s="66"/>
      <c r="K281" s="67"/>
      <c r="L281" s="66"/>
      <c r="M281" s="66"/>
      <c r="N281" s="67"/>
      <c r="O281" s="68"/>
      <c r="P281" s="69"/>
      <c r="T281" s="54"/>
    </row>
    <row r="282" spans="1:20" x14ac:dyDescent="0.25">
      <c r="A282" s="61" t="str">
        <f t="shared" si="4"/>
        <v>2</v>
      </c>
      <c r="B282" s="62" t="s">
        <v>219</v>
      </c>
      <c r="C282" s="71">
        <v>3380</v>
      </c>
      <c r="D282" s="71">
        <v>22713</v>
      </c>
      <c r="E282" s="63" t="s">
        <v>36</v>
      </c>
      <c r="F282" s="64">
        <v>6500</v>
      </c>
      <c r="G282" s="64">
        <v>5000</v>
      </c>
      <c r="H282" s="54"/>
      <c r="I282" s="65"/>
      <c r="J282" s="66"/>
      <c r="K282" s="67"/>
      <c r="L282" s="66"/>
      <c r="M282" s="66"/>
      <c r="N282" s="67"/>
      <c r="O282" s="68"/>
      <c r="P282" s="69"/>
      <c r="T282" s="54"/>
    </row>
    <row r="283" spans="1:20" x14ac:dyDescent="0.25">
      <c r="A283" s="61" t="str">
        <f t="shared" si="4"/>
        <v>2</v>
      </c>
      <c r="B283" s="62" t="s">
        <v>164</v>
      </c>
      <c r="C283" s="71">
        <v>1700</v>
      </c>
      <c r="D283" s="71">
        <v>22714</v>
      </c>
      <c r="E283" s="63" t="s">
        <v>169</v>
      </c>
      <c r="F283" s="64">
        <v>10000</v>
      </c>
      <c r="G283" s="64">
        <v>5000</v>
      </c>
      <c r="H283" s="54"/>
      <c r="I283" s="65"/>
      <c r="J283" s="66"/>
      <c r="K283" s="67"/>
      <c r="L283" s="66"/>
      <c r="M283" s="66"/>
      <c r="N283" s="67"/>
      <c r="O283" s="68"/>
      <c r="P283" s="69"/>
      <c r="T283" s="54"/>
    </row>
    <row r="284" spans="1:20" x14ac:dyDescent="0.25">
      <c r="A284" s="61" t="str">
        <f t="shared" si="4"/>
        <v>2</v>
      </c>
      <c r="B284" s="74" t="s">
        <v>26</v>
      </c>
      <c r="C284" s="75">
        <v>3340</v>
      </c>
      <c r="D284" s="75">
        <v>22714</v>
      </c>
      <c r="E284" s="63" t="s">
        <v>37</v>
      </c>
      <c r="F284" s="64">
        <v>0</v>
      </c>
      <c r="G284" s="64">
        <v>1500</v>
      </c>
      <c r="H284" s="54"/>
      <c r="I284" s="65"/>
      <c r="J284" s="66"/>
      <c r="K284" s="67"/>
      <c r="L284" s="66"/>
      <c r="M284" s="66"/>
      <c r="N284" s="67"/>
      <c r="O284" s="68"/>
      <c r="P284" s="69"/>
      <c r="T284" s="54"/>
    </row>
    <row r="285" spans="1:20" x14ac:dyDescent="0.25">
      <c r="A285" s="61" t="str">
        <f t="shared" si="4"/>
        <v>2</v>
      </c>
      <c r="B285" s="62" t="s">
        <v>219</v>
      </c>
      <c r="C285" s="71">
        <v>3380</v>
      </c>
      <c r="D285" s="71">
        <v>22714</v>
      </c>
      <c r="E285" s="63" t="s">
        <v>48</v>
      </c>
      <c r="F285" s="64">
        <v>87000</v>
      </c>
      <c r="G285" s="64">
        <v>87800</v>
      </c>
      <c r="H285" s="54"/>
      <c r="I285" s="65"/>
      <c r="J285" s="66"/>
      <c r="K285" s="67"/>
      <c r="L285" s="66"/>
      <c r="M285" s="66"/>
      <c r="N285" s="67"/>
      <c r="O285" s="68"/>
      <c r="P285" s="69"/>
      <c r="T285" s="54"/>
    </row>
    <row r="286" spans="1:20" x14ac:dyDescent="0.25">
      <c r="A286" s="61" t="str">
        <f t="shared" si="4"/>
        <v>2</v>
      </c>
      <c r="B286" s="62" t="s">
        <v>164</v>
      </c>
      <c r="C286" s="71">
        <v>1700</v>
      </c>
      <c r="D286" s="71">
        <v>22715</v>
      </c>
      <c r="E286" s="63" t="s">
        <v>379</v>
      </c>
      <c r="F286" s="64">
        <v>35000</v>
      </c>
      <c r="G286" s="64">
        <v>6000</v>
      </c>
      <c r="H286" s="54"/>
      <c r="I286" s="65"/>
      <c r="J286" s="66"/>
      <c r="K286" s="67"/>
      <c r="L286" s="66"/>
      <c r="M286" s="66"/>
      <c r="N286" s="67"/>
      <c r="O286" s="68"/>
      <c r="P286" s="69"/>
      <c r="T286" s="54"/>
    </row>
    <row r="287" spans="1:20" x14ac:dyDescent="0.25">
      <c r="A287" s="61" t="str">
        <f t="shared" si="4"/>
        <v>2</v>
      </c>
      <c r="B287" s="62" t="s">
        <v>219</v>
      </c>
      <c r="C287" s="71">
        <v>3380</v>
      </c>
      <c r="D287" s="71">
        <v>22715</v>
      </c>
      <c r="E287" s="63" t="s">
        <v>49</v>
      </c>
      <c r="F287" s="64">
        <v>2200</v>
      </c>
      <c r="G287" s="64">
        <v>2000</v>
      </c>
      <c r="H287" s="54"/>
      <c r="I287" s="65"/>
      <c r="J287" s="66"/>
      <c r="K287" s="67"/>
      <c r="L287" s="66"/>
      <c r="M287" s="66"/>
      <c r="N287" s="67"/>
      <c r="O287" s="68"/>
      <c r="P287" s="69"/>
      <c r="T287" s="54"/>
    </row>
    <row r="288" spans="1:20" x14ac:dyDescent="0.25">
      <c r="A288" s="61" t="str">
        <f t="shared" si="4"/>
        <v>2</v>
      </c>
      <c r="B288" s="62" t="s">
        <v>26</v>
      </c>
      <c r="C288" s="71">
        <v>3380</v>
      </c>
      <c r="D288" s="71">
        <v>22716</v>
      </c>
      <c r="E288" s="63" t="s">
        <v>423</v>
      </c>
      <c r="F288" s="64">
        <v>8900</v>
      </c>
      <c r="G288" s="64">
        <v>14860</v>
      </c>
      <c r="H288" s="54"/>
      <c r="I288" s="65"/>
      <c r="J288" s="66"/>
      <c r="K288" s="67"/>
      <c r="L288" s="66"/>
      <c r="M288" s="66"/>
      <c r="N288" s="67"/>
      <c r="O288" s="68"/>
      <c r="P288" s="69"/>
      <c r="T288" s="54"/>
    </row>
    <row r="289" spans="1:20" x14ac:dyDescent="0.25">
      <c r="A289" s="61" t="str">
        <f t="shared" si="4"/>
        <v>2</v>
      </c>
      <c r="B289" s="62" t="s">
        <v>219</v>
      </c>
      <c r="C289" s="71">
        <v>3380</v>
      </c>
      <c r="D289" s="71">
        <v>22716</v>
      </c>
      <c r="E289" s="63" t="s">
        <v>50</v>
      </c>
      <c r="F289" s="64">
        <v>13400</v>
      </c>
      <c r="G289" s="64">
        <v>14000</v>
      </c>
      <c r="H289" s="54"/>
      <c r="I289" s="65"/>
      <c r="J289" s="66"/>
      <c r="K289" s="67"/>
      <c r="L289" s="66"/>
      <c r="M289" s="66"/>
      <c r="N289" s="67"/>
      <c r="O289" s="68"/>
      <c r="P289" s="69"/>
      <c r="T289" s="54"/>
    </row>
    <row r="290" spans="1:20" x14ac:dyDescent="0.25">
      <c r="A290" s="61" t="str">
        <f t="shared" si="4"/>
        <v>2</v>
      </c>
      <c r="B290" s="74" t="s">
        <v>26</v>
      </c>
      <c r="C290" s="75">
        <v>3380</v>
      </c>
      <c r="D290" s="75">
        <v>22717</v>
      </c>
      <c r="E290" s="63" t="s">
        <v>51</v>
      </c>
      <c r="F290" s="64">
        <v>0</v>
      </c>
      <c r="G290" s="64">
        <v>20000</v>
      </c>
      <c r="H290" s="54"/>
      <c r="I290" s="65"/>
      <c r="J290" s="66"/>
      <c r="K290" s="67"/>
      <c r="L290" s="66"/>
      <c r="M290" s="66"/>
      <c r="N290" s="67"/>
      <c r="O290" s="68"/>
      <c r="P290" s="69"/>
      <c r="T290" s="54"/>
    </row>
    <row r="291" spans="1:20" x14ac:dyDescent="0.25">
      <c r="A291" s="61" t="str">
        <f t="shared" si="4"/>
        <v>2</v>
      </c>
      <c r="B291" s="62" t="s">
        <v>219</v>
      </c>
      <c r="C291" s="71">
        <v>3380</v>
      </c>
      <c r="D291" s="71">
        <v>22717</v>
      </c>
      <c r="E291" s="63" t="s">
        <v>35</v>
      </c>
      <c r="F291" s="64">
        <v>8400</v>
      </c>
      <c r="G291" s="64">
        <v>8650</v>
      </c>
      <c r="H291" s="54"/>
      <c r="I291" s="65"/>
      <c r="J291" s="66"/>
      <c r="K291" s="67"/>
      <c r="L291" s="66"/>
      <c r="M291" s="66"/>
      <c r="N291" s="67"/>
      <c r="O291" s="68"/>
      <c r="P291" s="69"/>
      <c r="T291" s="54"/>
    </row>
    <row r="292" spans="1:20" x14ac:dyDescent="0.25">
      <c r="A292" s="61" t="str">
        <f t="shared" si="4"/>
        <v>2</v>
      </c>
      <c r="B292" s="62" t="s">
        <v>219</v>
      </c>
      <c r="C292" s="71">
        <v>3380</v>
      </c>
      <c r="D292" s="71">
        <v>22718</v>
      </c>
      <c r="E292" s="63" t="s">
        <v>52</v>
      </c>
      <c r="F292" s="64">
        <v>6000</v>
      </c>
      <c r="G292" s="64">
        <v>6000</v>
      </c>
      <c r="H292" s="54"/>
      <c r="I292" s="65"/>
      <c r="J292" s="66"/>
      <c r="K292" s="67"/>
      <c r="L292" s="66"/>
      <c r="M292" s="66"/>
      <c r="N292" s="67"/>
      <c r="O292" s="68"/>
      <c r="P292" s="69"/>
      <c r="T292" s="54"/>
    </row>
    <row r="293" spans="1:20" x14ac:dyDescent="0.25">
      <c r="A293" s="61" t="str">
        <f t="shared" si="4"/>
        <v>2</v>
      </c>
      <c r="B293" s="62" t="s">
        <v>106</v>
      </c>
      <c r="C293" s="71">
        <v>9200</v>
      </c>
      <c r="D293" s="76">
        <v>22799</v>
      </c>
      <c r="E293" s="63" t="s">
        <v>325</v>
      </c>
      <c r="F293" s="64">
        <v>28500</v>
      </c>
      <c r="G293" s="64">
        <v>0</v>
      </c>
      <c r="H293" s="54"/>
      <c r="I293" s="65"/>
      <c r="J293" s="66"/>
      <c r="K293" s="67"/>
      <c r="L293" s="66"/>
      <c r="M293" s="66"/>
      <c r="N293" s="67"/>
      <c r="O293" s="68"/>
      <c r="P293" s="69"/>
      <c r="T293" s="54"/>
    </row>
    <row r="294" spans="1:20" x14ac:dyDescent="0.25">
      <c r="A294" s="61" t="str">
        <f t="shared" si="4"/>
        <v>2</v>
      </c>
      <c r="B294" s="62" t="s">
        <v>106</v>
      </c>
      <c r="C294" s="62">
        <v>9120</v>
      </c>
      <c r="D294" s="62">
        <v>23000</v>
      </c>
      <c r="E294" s="63" t="s">
        <v>132</v>
      </c>
      <c r="F294" s="64">
        <v>100</v>
      </c>
      <c r="G294" s="64">
        <v>100</v>
      </c>
      <c r="H294" s="54"/>
      <c r="I294" s="65"/>
      <c r="J294" s="66"/>
      <c r="K294" s="67"/>
      <c r="L294" s="66"/>
      <c r="M294" s="66"/>
      <c r="N294" s="67"/>
      <c r="O294" s="68"/>
      <c r="P294" s="69"/>
      <c r="T294" s="54"/>
    </row>
    <row r="295" spans="1:20" x14ac:dyDescent="0.25">
      <c r="A295" s="61" t="str">
        <f t="shared" si="4"/>
        <v>2</v>
      </c>
      <c r="B295" s="62" t="s">
        <v>106</v>
      </c>
      <c r="C295" s="71">
        <v>9200</v>
      </c>
      <c r="D295" s="71">
        <v>23020</v>
      </c>
      <c r="E295" s="63" t="s">
        <v>139</v>
      </c>
      <c r="F295" s="64">
        <v>100</v>
      </c>
      <c r="G295" s="64">
        <v>100</v>
      </c>
      <c r="H295" s="54"/>
      <c r="I295" s="65"/>
      <c r="J295" s="66"/>
      <c r="K295" s="67"/>
      <c r="L295" s="66"/>
      <c r="M295" s="66"/>
      <c r="N295" s="73"/>
      <c r="O295" s="68"/>
      <c r="P295" s="69"/>
      <c r="T295" s="54"/>
    </row>
    <row r="296" spans="1:20" x14ac:dyDescent="0.25">
      <c r="A296" s="61" t="str">
        <f t="shared" si="4"/>
        <v>2</v>
      </c>
      <c r="B296" s="62" t="s">
        <v>106</v>
      </c>
      <c r="C296" s="62">
        <v>9120</v>
      </c>
      <c r="D296" s="62">
        <v>23100</v>
      </c>
      <c r="E296" s="63" t="s">
        <v>133</v>
      </c>
      <c r="F296" s="64">
        <v>300</v>
      </c>
      <c r="G296" s="64">
        <v>300</v>
      </c>
      <c r="H296" s="54"/>
      <c r="I296" s="65"/>
      <c r="J296" s="66"/>
      <c r="K296" s="67"/>
      <c r="L296" s="66"/>
      <c r="M296" s="66"/>
      <c r="N296" s="73"/>
      <c r="O296" s="69"/>
      <c r="P296" s="69"/>
      <c r="T296" s="54"/>
    </row>
    <row r="297" spans="1:20" x14ac:dyDescent="0.25">
      <c r="A297" s="61" t="str">
        <f t="shared" si="4"/>
        <v>2</v>
      </c>
      <c r="B297" s="62" t="s">
        <v>106</v>
      </c>
      <c r="C297" s="71">
        <v>9200</v>
      </c>
      <c r="D297" s="71">
        <v>23120</v>
      </c>
      <c r="E297" s="72" t="s">
        <v>140</v>
      </c>
      <c r="F297" s="64">
        <v>0</v>
      </c>
      <c r="G297" s="64">
        <v>400</v>
      </c>
      <c r="H297" s="54"/>
      <c r="I297" s="65"/>
      <c r="J297" s="66"/>
      <c r="K297" s="67"/>
      <c r="L297" s="66"/>
      <c r="M297" s="66"/>
      <c r="N297" s="73"/>
      <c r="O297" s="69"/>
      <c r="P297" s="69"/>
      <c r="T297" s="54"/>
    </row>
    <row r="298" spans="1:20" x14ac:dyDescent="0.25">
      <c r="A298" s="61" t="str">
        <f t="shared" si="4"/>
        <v>2</v>
      </c>
      <c r="B298" s="62" t="s">
        <v>106</v>
      </c>
      <c r="C298" s="71">
        <v>9200</v>
      </c>
      <c r="D298" s="71">
        <v>23120</v>
      </c>
      <c r="E298" s="63" t="s">
        <v>141</v>
      </c>
      <c r="F298" s="64">
        <v>500</v>
      </c>
      <c r="G298" s="64">
        <v>500</v>
      </c>
      <c r="H298" s="54"/>
      <c r="I298" s="65"/>
      <c r="J298" s="66"/>
      <c r="K298" s="67"/>
      <c r="L298" s="66"/>
      <c r="M298" s="66"/>
      <c r="N298" s="67"/>
      <c r="O298" s="68"/>
      <c r="P298" s="69"/>
      <c r="T298" s="54"/>
    </row>
    <row r="299" spans="1:20" x14ac:dyDescent="0.25">
      <c r="A299" s="61" t="str">
        <f t="shared" si="4"/>
        <v>2</v>
      </c>
      <c r="B299" s="62" t="s">
        <v>382</v>
      </c>
      <c r="C299" s="71">
        <v>3360</v>
      </c>
      <c r="D299" s="71">
        <v>23300</v>
      </c>
      <c r="E299" s="63" t="s">
        <v>105</v>
      </c>
      <c r="F299" s="64">
        <v>1500</v>
      </c>
      <c r="G299" s="64">
        <v>1500</v>
      </c>
      <c r="H299" s="54"/>
      <c r="I299" s="65"/>
      <c r="J299" s="66"/>
      <c r="K299" s="67"/>
      <c r="L299" s="66"/>
      <c r="M299" s="66"/>
      <c r="N299" s="67"/>
      <c r="O299" s="68"/>
      <c r="P299" s="69"/>
      <c r="T299" s="54"/>
    </row>
    <row r="300" spans="1:20" x14ac:dyDescent="0.25">
      <c r="A300" s="61" t="str">
        <f t="shared" si="4"/>
        <v>2</v>
      </c>
      <c r="B300" s="62" t="s">
        <v>106</v>
      </c>
      <c r="C300" s="71">
        <v>9200</v>
      </c>
      <c r="D300" s="71">
        <v>23300</v>
      </c>
      <c r="E300" s="63" t="s">
        <v>326</v>
      </c>
      <c r="F300" s="64">
        <v>5600</v>
      </c>
      <c r="G300" s="64">
        <v>1600</v>
      </c>
      <c r="H300" s="54"/>
      <c r="I300" s="65"/>
      <c r="J300" s="66"/>
      <c r="K300" s="67"/>
      <c r="L300" s="66"/>
      <c r="M300" s="66"/>
      <c r="N300" s="73"/>
      <c r="O300" s="68"/>
      <c r="P300" s="69"/>
      <c r="T300" s="54"/>
    </row>
    <row r="301" spans="1:20" x14ac:dyDescent="0.25">
      <c r="A301" s="61" t="str">
        <f t="shared" si="4"/>
        <v>2</v>
      </c>
      <c r="B301" s="62" t="s">
        <v>144</v>
      </c>
      <c r="C301" s="71">
        <v>1710</v>
      </c>
      <c r="D301" s="71">
        <v>25000</v>
      </c>
      <c r="E301" s="63" t="s">
        <v>147</v>
      </c>
      <c r="F301" s="64">
        <v>69300</v>
      </c>
      <c r="G301" s="64">
        <v>69300</v>
      </c>
      <c r="H301" s="54"/>
      <c r="I301" s="65"/>
      <c r="J301" s="66"/>
      <c r="K301" s="67"/>
      <c r="L301" s="66"/>
      <c r="M301" s="66"/>
      <c r="N301" s="67"/>
      <c r="O301" s="68"/>
      <c r="P301" s="69"/>
      <c r="T301" s="54"/>
    </row>
    <row r="302" spans="1:20" x14ac:dyDescent="0.25">
      <c r="A302" s="61" t="str">
        <f t="shared" si="4"/>
        <v>2</v>
      </c>
      <c r="B302" s="62" t="s">
        <v>195</v>
      </c>
      <c r="C302" s="71">
        <v>2310</v>
      </c>
      <c r="D302" s="71">
        <v>25000</v>
      </c>
      <c r="E302" s="63" t="s">
        <v>198</v>
      </c>
      <c r="F302" s="64">
        <v>91943.51</v>
      </c>
      <c r="G302" s="64">
        <v>110000</v>
      </c>
      <c r="H302" s="54"/>
      <c r="I302" s="65"/>
      <c r="J302" s="66"/>
      <c r="K302" s="67"/>
      <c r="L302" s="66"/>
      <c r="M302" s="66"/>
      <c r="N302" s="67"/>
      <c r="O302" s="68"/>
      <c r="P302" s="69"/>
      <c r="T302" s="54"/>
    </row>
    <row r="303" spans="1:20" x14ac:dyDescent="0.25">
      <c r="A303" s="61" t="str">
        <f t="shared" si="4"/>
        <v>2</v>
      </c>
      <c r="B303" s="62" t="s">
        <v>142</v>
      </c>
      <c r="C303" s="71">
        <v>3110</v>
      </c>
      <c r="D303" s="71">
        <v>25000</v>
      </c>
      <c r="E303" s="63" t="s">
        <v>359</v>
      </c>
      <c r="F303" s="64">
        <v>17000</v>
      </c>
      <c r="G303" s="64">
        <v>24500</v>
      </c>
      <c r="H303" s="54"/>
      <c r="I303" s="65"/>
      <c r="J303" s="66"/>
      <c r="K303" s="67"/>
      <c r="L303" s="66"/>
      <c r="M303" s="66"/>
      <c r="N303" s="73"/>
      <c r="O303" s="68"/>
      <c r="P303" s="69"/>
      <c r="T303" s="54"/>
    </row>
    <row r="304" spans="1:20" x14ac:dyDescent="0.25">
      <c r="A304" s="61" t="str">
        <f t="shared" si="4"/>
        <v>2</v>
      </c>
      <c r="B304" s="62" t="s">
        <v>106</v>
      </c>
      <c r="C304" s="62">
        <v>9200</v>
      </c>
      <c r="D304" s="71">
        <v>25000</v>
      </c>
      <c r="E304" s="63" t="s">
        <v>327</v>
      </c>
      <c r="F304" s="64">
        <v>600</v>
      </c>
      <c r="G304" s="64">
        <v>0</v>
      </c>
      <c r="H304" s="54"/>
      <c r="I304" s="65"/>
      <c r="J304" s="66"/>
      <c r="K304" s="67"/>
      <c r="L304" s="66"/>
      <c r="M304" s="66"/>
      <c r="N304" s="67"/>
      <c r="O304" s="68"/>
      <c r="P304" s="69"/>
      <c r="T304" s="54"/>
    </row>
    <row r="305" spans="1:20" x14ac:dyDescent="0.25">
      <c r="A305" s="61" t="str">
        <f t="shared" si="4"/>
        <v>2</v>
      </c>
      <c r="B305" s="62" t="s">
        <v>78</v>
      </c>
      <c r="C305" s="71">
        <v>1350</v>
      </c>
      <c r="D305" s="71">
        <v>26100</v>
      </c>
      <c r="E305" s="72" t="s">
        <v>229</v>
      </c>
      <c r="F305" s="64">
        <v>0</v>
      </c>
      <c r="G305" s="64">
        <v>500</v>
      </c>
      <c r="H305" s="54"/>
      <c r="I305" s="65"/>
      <c r="J305" s="66"/>
      <c r="K305" s="67"/>
      <c r="L305" s="66"/>
      <c r="M305" s="66"/>
      <c r="N305" s="73"/>
      <c r="O305" s="68"/>
      <c r="P305" s="69"/>
      <c r="T305" s="54"/>
    </row>
    <row r="306" spans="1:20" x14ac:dyDescent="0.25">
      <c r="A306" s="61" t="str">
        <f t="shared" si="4"/>
        <v>3</v>
      </c>
      <c r="B306" s="62" t="s">
        <v>367</v>
      </c>
      <c r="C306" s="62">
        <v>1100</v>
      </c>
      <c r="D306" s="71">
        <v>31000</v>
      </c>
      <c r="E306" s="63" t="s">
        <v>84</v>
      </c>
      <c r="F306" s="64">
        <v>100</v>
      </c>
      <c r="G306" s="64">
        <v>100</v>
      </c>
      <c r="H306" s="54"/>
      <c r="I306" s="65"/>
      <c r="J306" s="66"/>
      <c r="K306" s="67"/>
      <c r="L306" s="66"/>
      <c r="M306" s="66"/>
      <c r="N306" s="67"/>
      <c r="O306" s="68"/>
      <c r="P306" s="69"/>
      <c r="T306" s="54"/>
    </row>
    <row r="307" spans="1:20" x14ac:dyDescent="0.25">
      <c r="A307" s="61" t="str">
        <f t="shared" si="4"/>
        <v>3</v>
      </c>
      <c r="B307" s="62" t="s">
        <v>367</v>
      </c>
      <c r="C307" s="62">
        <v>1100</v>
      </c>
      <c r="D307" s="62">
        <v>31001</v>
      </c>
      <c r="E307" s="63" t="s">
        <v>85</v>
      </c>
      <c r="F307" s="64">
        <v>131000</v>
      </c>
      <c r="G307" s="64">
        <v>10276.780000000001</v>
      </c>
      <c r="H307" s="54"/>
      <c r="I307" s="55"/>
      <c r="J307" s="77"/>
      <c r="K307" s="55"/>
      <c r="O307" s="78"/>
      <c r="P307" s="78"/>
      <c r="T307" s="54"/>
    </row>
    <row r="308" spans="1:20" x14ac:dyDescent="0.25">
      <c r="A308" s="61" t="str">
        <f t="shared" si="4"/>
        <v>3</v>
      </c>
      <c r="B308" s="62" t="s">
        <v>367</v>
      </c>
      <c r="C308" s="71">
        <v>9340</v>
      </c>
      <c r="D308" s="71">
        <v>35200</v>
      </c>
      <c r="E308" s="63" t="s">
        <v>0</v>
      </c>
      <c r="F308" s="64">
        <v>5000</v>
      </c>
      <c r="G308" s="64">
        <v>100</v>
      </c>
      <c r="H308" s="54"/>
      <c r="I308" s="55"/>
      <c r="J308" s="77"/>
      <c r="K308" s="55"/>
      <c r="T308" s="54"/>
    </row>
    <row r="309" spans="1:20" x14ac:dyDescent="0.25">
      <c r="A309" s="61" t="str">
        <f t="shared" si="4"/>
        <v>3</v>
      </c>
      <c r="B309" s="62" t="s">
        <v>367</v>
      </c>
      <c r="C309" s="71">
        <v>9340</v>
      </c>
      <c r="D309" s="71">
        <v>35900</v>
      </c>
      <c r="E309" s="63" t="s">
        <v>89</v>
      </c>
      <c r="F309" s="64">
        <v>5000</v>
      </c>
      <c r="G309" s="64">
        <v>5000</v>
      </c>
      <c r="H309" s="54"/>
      <c r="I309" s="55"/>
      <c r="J309" s="77"/>
      <c r="K309" s="55"/>
      <c r="T309" s="54"/>
    </row>
    <row r="310" spans="1:20" x14ac:dyDescent="0.25">
      <c r="A310" s="61" t="str">
        <f t="shared" si="4"/>
        <v>4</v>
      </c>
      <c r="B310" s="62" t="s">
        <v>11</v>
      </c>
      <c r="C310" s="71">
        <v>1530</v>
      </c>
      <c r="D310" s="62">
        <v>44900</v>
      </c>
      <c r="E310" s="63" t="s">
        <v>12</v>
      </c>
      <c r="F310" s="64">
        <v>1212682.24862</v>
      </c>
      <c r="G310" s="64">
        <v>1200000</v>
      </c>
      <c r="H310" s="54"/>
      <c r="I310" s="55"/>
      <c r="J310" s="77"/>
      <c r="K310" s="55"/>
      <c r="T310" s="54"/>
    </row>
    <row r="311" spans="1:20" x14ac:dyDescent="0.25">
      <c r="A311" s="61" t="str">
        <f t="shared" si="4"/>
        <v>4</v>
      </c>
      <c r="B311" s="62" t="s">
        <v>219</v>
      </c>
      <c r="C311" s="71">
        <v>3380</v>
      </c>
      <c r="D311" s="71">
        <v>46200</v>
      </c>
      <c r="E311" s="63" t="s">
        <v>220</v>
      </c>
      <c r="F311" s="64">
        <v>1200</v>
      </c>
      <c r="G311" s="64">
        <v>0</v>
      </c>
      <c r="H311" s="54"/>
      <c r="I311" s="55"/>
      <c r="J311" s="77"/>
      <c r="K311" s="55"/>
      <c r="T311" s="54"/>
    </row>
    <row r="312" spans="1:20" x14ac:dyDescent="0.25">
      <c r="A312" s="61" t="str">
        <f t="shared" si="4"/>
        <v>4</v>
      </c>
      <c r="B312" s="74" t="s">
        <v>152</v>
      </c>
      <c r="C312" s="75">
        <v>2410</v>
      </c>
      <c r="D312" s="75">
        <v>46500</v>
      </c>
      <c r="E312" s="63" t="s">
        <v>154</v>
      </c>
      <c r="F312" s="64">
        <v>0</v>
      </c>
      <c r="G312" s="64">
        <v>1</v>
      </c>
      <c r="H312" s="54"/>
      <c r="I312" s="55"/>
      <c r="J312" s="77"/>
      <c r="K312" s="55"/>
      <c r="T312" s="54"/>
    </row>
    <row r="313" spans="1:20" x14ac:dyDescent="0.25">
      <c r="A313" s="61" t="str">
        <f t="shared" si="4"/>
        <v>4</v>
      </c>
      <c r="B313" s="74" t="s">
        <v>94</v>
      </c>
      <c r="C313" s="75">
        <v>4330</v>
      </c>
      <c r="D313" s="75">
        <v>46500</v>
      </c>
      <c r="E313" s="63" t="s">
        <v>101</v>
      </c>
      <c r="F313" s="64">
        <v>0</v>
      </c>
      <c r="G313" s="64">
        <v>1350</v>
      </c>
    </row>
    <row r="314" spans="1:20" x14ac:dyDescent="0.25">
      <c r="A314" s="61" t="str">
        <f t="shared" si="4"/>
        <v>4</v>
      </c>
      <c r="B314" s="62" t="s">
        <v>238</v>
      </c>
      <c r="C314" s="71">
        <v>4411</v>
      </c>
      <c r="D314" s="71">
        <v>46600</v>
      </c>
      <c r="E314" s="63" t="s">
        <v>93</v>
      </c>
      <c r="F314" s="64">
        <v>1300</v>
      </c>
      <c r="G314" s="64">
        <v>1300</v>
      </c>
    </row>
    <row r="315" spans="1:20" x14ac:dyDescent="0.25">
      <c r="A315" s="61" t="str">
        <f t="shared" si="4"/>
        <v>4</v>
      </c>
      <c r="B315" s="62" t="s">
        <v>238</v>
      </c>
      <c r="C315" s="71">
        <v>9220</v>
      </c>
      <c r="D315" s="71">
        <v>46600</v>
      </c>
      <c r="E315" s="63" t="s">
        <v>15</v>
      </c>
      <c r="F315" s="64">
        <v>834</v>
      </c>
      <c r="G315" s="64">
        <v>800</v>
      </c>
    </row>
    <row r="316" spans="1:20" x14ac:dyDescent="0.25">
      <c r="A316" s="61" t="str">
        <f t="shared" si="4"/>
        <v>4</v>
      </c>
      <c r="B316" s="62" t="s">
        <v>238</v>
      </c>
      <c r="C316" s="71">
        <v>9220</v>
      </c>
      <c r="D316" s="71">
        <v>46601</v>
      </c>
      <c r="E316" s="63" t="s">
        <v>16</v>
      </c>
      <c r="F316" s="64">
        <v>800</v>
      </c>
      <c r="G316" s="64">
        <v>800</v>
      </c>
    </row>
    <row r="317" spans="1:20" x14ac:dyDescent="0.25">
      <c r="A317" s="61" t="str">
        <f t="shared" si="4"/>
        <v>4</v>
      </c>
      <c r="B317" s="62" t="s">
        <v>164</v>
      </c>
      <c r="C317" s="71">
        <v>1720</v>
      </c>
      <c r="D317" s="71">
        <v>46700</v>
      </c>
      <c r="E317" s="63" t="s">
        <v>172</v>
      </c>
      <c r="F317" s="64">
        <v>8150</v>
      </c>
      <c r="G317" s="64">
        <v>8145.79</v>
      </c>
    </row>
    <row r="318" spans="1:20" x14ac:dyDescent="0.25">
      <c r="A318" s="61" t="str">
        <f t="shared" si="4"/>
        <v>4</v>
      </c>
      <c r="B318" s="62" t="s">
        <v>238</v>
      </c>
      <c r="C318" s="71">
        <v>4320</v>
      </c>
      <c r="D318" s="71">
        <v>46700</v>
      </c>
      <c r="E318" s="63" t="s">
        <v>97</v>
      </c>
      <c r="F318" s="64">
        <v>2900</v>
      </c>
      <c r="G318" s="64">
        <v>7053.4</v>
      </c>
    </row>
    <row r="319" spans="1:20" x14ac:dyDescent="0.25">
      <c r="A319" s="61" t="str">
        <f t="shared" si="4"/>
        <v>4</v>
      </c>
      <c r="B319" s="62" t="s">
        <v>238</v>
      </c>
      <c r="C319" s="71">
        <v>9220</v>
      </c>
      <c r="D319" s="71">
        <v>46700</v>
      </c>
      <c r="E319" s="63" t="s">
        <v>17</v>
      </c>
      <c r="F319" s="64">
        <v>600</v>
      </c>
      <c r="G319" s="64">
        <v>550</v>
      </c>
    </row>
    <row r="320" spans="1:20" x14ac:dyDescent="0.25">
      <c r="A320" s="61" t="str">
        <f t="shared" si="4"/>
        <v>4</v>
      </c>
      <c r="B320" s="62" t="s">
        <v>164</v>
      </c>
      <c r="C320" s="71">
        <v>1360</v>
      </c>
      <c r="D320" s="71">
        <v>46701</v>
      </c>
      <c r="E320" s="63" t="s">
        <v>173</v>
      </c>
      <c r="F320" s="64">
        <v>10000</v>
      </c>
      <c r="G320" s="64">
        <v>10000</v>
      </c>
    </row>
    <row r="321" spans="1:7" x14ac:dyDescent="0.25">
      <c r="A321" s="61" t="str">
        <f t="shared" si="4"/>
        <v>4</v>
      </c>
      <c r="B321" s="62" t="s">
        <v>238</v>
      </c>
      <c r="C321" s="71">
        <v>4320</v>
      </c>
      <c r="D321" s="71">
        <v>46701</v>
      </c>
      <c r="E321" s="63" t="s">
        <v>98</v>
      </c>
      <c r="F321" s="64">
        <v>900</v>
      </c>
      <c r="G321" s="64">
        <v>900</v>
      </c>
    </row>
    <row r="322" spans="1:7" x14ac:dyDescent="0.25">
      <c r="A322" s="61" t="str">
        <f t="shared" si="4"/>
        <v>4</v>
      </c>
      <c r="B322" s="62" t="s">
        <v>381</v>
      </c>
      <c r="C322" s="71">
        <v>3340</v>
      </c>
      <c r="D322" s="71">
        <v>47205</v>
      </c>
      <c r="E322" s="63" t="s">
        <v>39</v>
      </c>
      <c r="F322" s="64">
        <v>20000</v>
      </c>
      <c r="G322" s="64">
        <v>20000</v>
      </c>
    </row>
    <row r="323" spans="1:7" x14ac:dyDescent="0.25">
      <c r="A323" s="61" t="str">
        <f t="shared" si="4"/>
        <v>4</v>
      </c>
      <c r="B323" s="62" t="s">
        <v>11</v>
      </c>
      <c r="C323" s="71">
        <v>4910</v>
      </c>
      <c r="D323" s="71">
        <v>47900</v>
      </c>
      <c r="E323" s="63" t="s">
        <v>389</v>
      </c>
      <c r="F323" s="64">
        <v>27000</v>
      </c>
      <c r="G323" s="64">
        <v>27000</v>
      </c>
    </row>
    <row r="324" spans="1:7" x14ac:dyDescent="0.25">
      <c r="A324" s="61" t="str">
        <f t="shared" ref="A324:A366" si="5">MID(D324,1,1)</f>
        <v>4</v>
      </c>
      <c r="B324" s="62" t="s">
        <v>195</v>
      </c>
      <c r="C324" s="71">
        <v>2310</v>
      </c>
      <c r="D324" s="71">
        <v>48000</v>
      </c>
      <c r="E324" s="63" t="s">
        <v>20</v>
      </c>
      <c r="F324" s="64">
        <v>42000</v>
      </c>
      <c r="G324" s="64">
        <v>48000</v>
      </c>
    </row>
    <row r="325" spans="1:7" x14ac:dyDescent="0.25">
      <c r="A325" s="61" t="str">
        <f t="shared" si="5"/>
        <v>4</v>
      </c>
      <c r="B325" s="62" t="s">
        <v>221</v>
      </c>
      <c r="C325" s="71">
        <v>2310</v>
      </c>
      <c r="D325" s="71">
        <v>48000</v>
      </c>
      <c r="E325" s="63" t="s">
        <v>224</v>
      </c>
      <c r="F325" s="64">
        <v>1500</v>
      </c>
      <c r="G325" s="64">
        <v>600</v>
      </c>
    </row>
    <row r="326" spans="1:7" x14ac:dyDescent="0.25">
      <c r="A326" s="61" t="str">
        <f t="shared" si="5"/>
        <v>4</v>
      </c>
      <c r="B326" s="62" t="s">
        <v>142</v>
      </c>
      <c r="C326" s="71">
        <v>3110</v>
      </c>
      <c r="D326" s="71">
        <v>48000</v>
      </c>
      <c r="E326" s="63" t="s">
        <v>360</v>
      </c>
      <c r="F326" s="64">
        <v>1500</v>
      </c>
      <c r="G326" s="64">
        <v>1200</v>
      </c>
    </row>
    <row r="327" spans="1:7" x14ac:dyDescent="0.25">
      <c r="A327" s="61" t="str">
        <f t="shared" si="5"/>
        <v>4</v>
      </c>
      <c r="B327" s="62" t="s">
        <v>142</v>
      </c>
      <c r="C327" s="71">
        <v>3110</v>
      </c>
      <c r="D327" s="71">
        <v>48000</v>
      </c>
      <c r="E327" s="63" t="s">
        <v>143</v>
      </c>
      <c r="F327" s="64">
        <v>650</v>
      </c>
      <c r="G327" s="64">
        <v>650</v>
      </c>
    </row>
    <row r="328" spans="1:7" x14ac:dyDescent="0.25">
      <c r="A328" s="61" t="str">
        <f t="shared" si="5"/>
        <v>4</v>
      </c>
      <c r="B328" s="62" t="s">
        <v>195</v>
      </c>
      <c r="C328" s="71">
        <v>3120</v>
      </c>
      <c r="D328" s="71">
        <v>48000</v>
      </c>
      <c r="E328" s="63" t="s">
        <v>23</v>
      </c>
      <c r="F328" s="64">
        <v>0</v>
      </c>
      <c r="G328" s="64">
        <v>1200</v>
      </c>
    </row>
    <row r="329" spans="1:7" x14ac:dyDescent="0.25">
      <c r="A329" s="61" t="str">
        <f t="shared" si="5"/>
        <v>4</v>
      </c>
      <c r="B329" s="62" t="s">
        <v>200</v>
      </c>
      <c r="C329" s="71">
        <v>3220</v>
      </c>
      <c r="D329" s="71">
        <v>48000</v>
      </c>
      <c r="E329" s="63" t="s">
        <v>398</v>
      </c>
      <c r="F329" s="64">
        <v>2000</v>
      </c>
      <c r="G329" s="64">
        <v>2000</v>
      </c>
    </row>
    <row r="330" spans="1:7" x14ac:dyDescent="0.25">
      <c r="A330" s="61" t="str">
        <f t="shared" si="5"/>
        <v>4</v>
      </c>
      <c r="B330" s="62" t="s">
        <v>390</v>
      </c>
      <c r="C330" s="71">
        <v>3321</v>
      </c>
      <c r="D330" s="71">
        <v>48000</v>
      </c>
      <c r="E330" s="63" t="s">
        <v>57</v>
      </c>
      <c r="F330" s="64">
        <v>1300</v>
      </c>
      <c r="G330" s="64">
        <v>0</v>
      </c>
    </row>
    <row r="331" spans="1:7" x14ac:dyDescent="0.25">
      <c r="A331" s="61" t="str">
        <f t="shared" si="5"/>
        <v>4</v>
      </c>
      <c r="B331" s="62" t="s">
        <v>381</v>
      </c>
      <c r="C331" s="71">
        <v>3340</v>
      </c>
      <c r="D331" s="71">
        <v>48000</v>
      </c>
      <c r="E331" s="63" t="s">
        <v>40</v>
      </c>
      <c r="F331" s="64">
        <v>6000</v>
      </c>
      <c r="G331" s="64">
        <v>7000</v>
      </c>
    </row>
    <row r="332" spans="1:7" x14ac:dyDescent="0.25">
      <c r="A332" s="61" t="str">
        <f t="shared" si="5"/>
        <v>4</v>
      </c>
      <c r="B332" s="62" t="s">
        <v>238</v>
      </c>
      <c r="C332" s="71">
        <v>4320</v>
      </c>
      <c r="D332" s="71">
        <v>48000</v>
      </c>
      <c r="E332" s="63" t="s">
        <v>239</v>
      </c>
      <c r="F332" s="64">
        <v>300</v>
      </c>
      <c r="G332" s="64">
        <v>200</v>
      </c>
    </row>
    <row r="333" spans="1:7" x14ac:dyDescent="0.25">
      <c r="A333" s="61" t="str">
        <f t="shared" si="5"/>
        <v>4</v>
      </c>
      <c r="B333" s="62" t="s">
        <v>367</v>
      </c>
      <c r="C333" s="71">
        <v>9120</v>
      </c>
      <c r="D333" s="71">
        <v>48000</v>
      </c>
      <c r="E333" s="63" t="s">
        <v>13</v>
      </c>
      <c r="F333" s="64">
        <v>17400</v>
      </c>
      <c r="G333" s="64">
        <v>5525</v>
      </c>
    </row>
    <row r="334" spans="1:7" x14ac:dyDescent="0.25">
      <c r="A334" s="61" t="str">
        <f t="shared" si="5"/>
        <v>4</v>
      </c>
      <c r="B334" s="62" t="s">
        <v>200</v>
      </c>
      <c r="C334" s="71">
        <v>3220</v>
      </c>
      <c r="D334" s="71">
        <v>48001</v>
      </c>
      <c r="E334" s="63" t="s">
        <v>201</v>
      </c>
      <c r="F334" s="64">
        <v>2000</v>
      </c>
      <c r="G334" s="64">
        <v>0</v>
      </c>
    </row>
    <row r="335" spans="1:7" x14ac:dyDescent="0.25">
      <c r="A335" s="61" t="str">
        <f t="shared" si="5"/>
        <v>4</v>
      </c>
      <c r="B335" s="74" t="s">
        <v>54</v>
      </c>
      <c r="C335" s="75">
        <v>3230</v>
      </c>
      <c r="D335" s="75">
        <v>48001</v>
      </c>
      <c r="E335" s="63" t="s">
        <v>55</v>
      </c>
      <c r="F335" s="64">
        <v>0</v>
      </c>
      <c r="G335" s="64">
        <v>10600</v>
      </c>
    </row>
    <row r="336" spans="1:7" x14ac:dyDescent="0.25">
      <c r="A336" s="61" t="str">
        <f t="shared" si="5"/>
        <v>4</v>
      </c>
      <c r="B336" s="62" t="s">
        <v>67</v>
      </c>
      <c r="C336" s="71">
        <v>3410</v>
      </c>
      <c r="D336" s="71">
        <v>48001</v>
      </c>
      <c r="E336" s="63" t="s">
        <v>217</v>
      </c>
      <c r="F336" s="64">
        <v>2500</v>
      </c>
      <c r="G336" s="64">
        <v>500</v>
      </c>
    </row>
    <row r="337" spans="1:7" x14ac:dyDescent="0.25">
      <c r="A337" s="61" t="str">
        <f t="shared" si="5"/>
        <v>4</v>
      </c>
      <c r="B337" s="62" t="s">
        <v>195</v>
      </c>
      <c r="C337" s="71">
        <v>2310</v>
      </c>
      <c r="D337" s="71">
        <v>48002</v>
      </c>
      <c r="E337" s="63" t="s">
        <v>199</v>
      </c>
      <c r="F337" s="64">
        <v>1500</v>
      </c>
      <c r="G337" s="64">
        <v>1200</v>
      </c>
    </row>
    <row r="338" spans="1:7" x14ac:dyDescent="0.25">
      <c r="A338" s="61" t="str">
        <f t="shared" si="5"/>
        <v>4</v>
      </c>
      <c r="B338" s="62" t="s">
        <v>67</v>
      </c>
      <c r="C338" s="71">
        <v>3410</v>
      </c>
      <c r="D338" s="71">
        <v>48002</v>
      </c>
      <c r="E338" s="63" t="s">
        <v>218</v>
      </c>
      <c r="F338" s="64">
        <v>19000</v>
      </c>
      <c r="G338" s="64">
        <v>6800</v>
      </c>
    </row>
    <row r="339" spans="1:7" x14ac:dyDescent="0.25">
      <c r="A339" s="61" t="str">
        <f t="shared" si="5"/>
        <v>4</v>
      </c>
      <c r="B339" s="62" t="s">
        <v>195</v>
      </c>
      <c r="C339" s="71">
        <v>2310</v>
      </c>
      <c r="D339" s="71">
        <v>48003</v>
      </c>
      <c r="E339" s="63" t="s">
        <v>399</v>
      </c>
      <c r="F339" s="64">
        <v>1500</v>
      </c>
      <c r="G339" s="64">
        <v>1500</v>
      </c>
    </row>
    <row r="340" spans="1:7" x14ac:dyDescent="0.25">
      <c r="A340" s="61" t="str">
        <f t="shared" si="5"/>
        <v>4</v>
      </c>
      <c r="B340" s="74" t="s">
        <v>67</v>
      </c>
      <c r="C340" s="75">
        <v>3410</v>
      </c>
      <c r="D340" s="75">
        <v>48003</v>
      </c>
      <c r="E340" s="63" t="s">
        <v>69</v>
      </c>
      <c r="F340" s="64">
        <v>0</v>
      </c>
      <c r="G340" s="64">
        <v>6560</v>
      </c>
    </row>
    <row r="341" spans="1:7" x14ac:dyDescent="0.25">
      <c r="A341" s="61" t="str">
        <f t="shared" si="5"/>
        <v>4</v>
      </c>
      <c r="B341" s="74" t="s">
        <v>67</v>
      </c>
      <c r="C341" s="75">
        <v>3410</v>
      </c>
      <c r="D341" s="75">
        <v>48004</v>
      </c>
      <c r="E341" s="63" t="s">
        <v>70</v>
      </c>
      <c r="F341" s="64">
        <v>0</v>
      </c>
      <c r="G341" s="64">
        <v>3360</v>
      </c>
    </row>
    <row r="342" spans="1:7" x14ac:dyDescent="0.25">
      <c r="A342" s="61" t="str">
        <f t="shared" si="5"/>
        <v>4</v>
      </c>
      <c r="B342" s="74" t="s">
        <v>67</v>
      </c>
      <c r="C342" s="75">
        <v>3410</v>
      </c>
      <c r="D342" s="75">
        <v>48005</v>
      </c>
      <c r="E342" s="63" t="s">
        <v>71</v>
      </c>
      <c r="F342" s="64">
        <v>0</v>
      </c>
      <c r="G342" s="64">
        <v>800</v>
      </c>
    </row>
    <row r="343" spans="1:7" x14ac:dyDescent="0.25">
      <c r="A343" s="61" t="str">
        <f t="shared" si="5"/>
        <v>4</v>
      </c>
      <c r="B343" s="74" t="s">
        <v>67</v>
      </c>
      <c r="C343" s="75">
        <v>3410</v>
      </c>
      <c r="D343" s="75">
        <v>48006</v>
      </c>
      <c r="E343" s="63" t="s">
        <v>400</v>
      </c>
      <c r="F343" s="64">
        <v>0</v>
      </c>
      <c r="G343" s="64">
        <v>1200</v>
      </c>
    </row>
    <row r="344" spans="1:7" x14ac:dyDescent="0.25">
      <c r="A344" s="61" t="str">
        <f t="shared" si="5"/>
        <v>4</v>
      </c>
      <c r="B344" s="62" t="s">
        <v>381</v>
      </c>
      <c r="C344" s="71">
        <v>3340</v>
      </c>
      <c r="D344" s="71">
        <v>48007</v>
      </c>
      <c r="E344" s="63" t="s">
        <v>41</v>
      </c>
      <c r="F344" s="64">
        <v>11000</v>
      </c>
      <c r="G344" s="64">
        <v>12000</v>
      </c>
    </row>
    <row r="345" spans="1:7" x14ac:dyDescent="0.25">
      <c r="A345" s="61" t="str">
        <f t="shared" si="5"/>
        <v>4</v>
      </c>
      <c r="B345" s="74" t="s">
        <v>67</v>
      </c>
      <c r="C345" s="75">
        <v>3410</v>
      </c>
      <c r="D345" s="75">
        <v>48007</v>
      </c>
      <c r="E345" s="63" t="s">
        <v>72</v>
      </c>
      <c r="F345" s="64">
        <v>0</v>
      </c>
      <c r="G345" s="64">
        <v>560</v>
      </c>
    </row>
    <row r="346" spans="1:7" x14ac:dyDescent="0.25">
      <c r="A346" s="61" t="str">
        <f t="shared" si="5"/>
        <v>4</v>
      </c>
      <c r="B346" s="62" t="s">
        <v>381</v>
      </c>
      <c r="C346" s="71">
        <v>3340</v>
      </c>
      <c r="D346" s="71">
        <v>48008</v>
      </c>
      <c r="E346" s="63" t="s">
        <v>42</v>
      </c>
      <c r="F346" s="64">
        <v>22000</v>
      </c>
      <c r="G346" s="64">
        <v>25000</v>
      </c>
    </row>
    <row r="347" spans="1:7" x14ac:dyDescent="0.25">
      <c r="A347" s="61" t="str">
        <f t="shared" si="5"/>
        <v>4</v>
      </c>
      <c r="B347" s="74" t="s">
        <v>67</v>
      </c>
      <c r="C347" s="75">
        <v>3410</v>
      </c>
      <c r="D347" s="75">
        <v>48008</v>
      </c>
      <c r="E347" s="63" t="s">
        <v>73</v>
      </c>
      <c r="F347" s="64">
        <v>0</v>
      </c>
      <c r="G347" s="64">
        <v>560</v>
      </c>
    </row>
    <row r="348" spans="1:7" x14ac:dyDescent="0.25">
      <c r="A348" s="61" t="str">
        <f t="shared" si="5"/>
        <v>4</v>
      </c>
      <c r="B348" s="74" t="s">
        <v>67</v>
      </c>
      <c r="C348" s="75">
        <v>3410</v>
      </c>
      <c r="D348" s="75">
        <v>48009</v>
      </c>
      <c r="E348" s="63" t="s">
        <v>74</v>
      </c>
      <c r="F348" s="64">
        <v>0</v>
      </c>
      <c r="G348" s="64">
        <v>400</v>
      </c>
    </row>
    <row r="349" spans="1:7" x14ac:dyDescent="0.25">
      <c r="A349" s="61" t="str">
        <f t="shared" si="5"/>
        <v>4</v>
      </c>
      <c r="B349" s="74" t="s">
        <v>67</v>
      </c>
      <c r="C349" s="75">
        <v>3410</v>
      </c>
      <c r="D349" s="75">
        <v>48010</v>
      </c>
      <c r="E349" s="63" t="s">
        <v>75</v>
      </c>
      <c r="F349" s="64">
        <v>0</v>
      </c>
      <c r="G349" s="64">
        <v>8000</v>
      </c>
    </row>
    <row r="350" spans="1:7" x14ac:dyDescent="0.25">
      <c r="A350" s="61" t="str">
        <f t="shared" si="5"/>
        <v>4</v>
      </c>
      <c r="B350" s="74" t="s">
        <v>67</v>
      </c>
      <c r="C350" s="75">
        <v>3410</v>
      </c>
      <c r="D350" s="75">
        <v>48011</v>
      </c>
      <c r="E350" s="63" t="s">
        <v>76</v>
      </c>
      <c r="F350" s="64">
        <v>0</v>
      </c>
      <c r="G350" s="64">
        <v>500</v>
      </c>
    </row>
    <row r="351" spans="1:7" x14ac:dyDescent="0.25">
      <c r="A351" s="61" t="str">
        <f t="shared" si="5"/>
        <v>4</v>
      </c>
      <c r="B351" s="62" t="s">
        <v>11</v>
      </c>
      <c r="C351" s="71">
        <v>2310</v>
      </c>
      <c r="D351" s="71">
        <v>49000</v>
      </c>
      <c r="E351" s="63" t="s">
        <v>21</v>
      </c>
      <c r="F351" s="64">
        <v>755</v>
      </c>
      <c r="G351" s="64">
        <v>755</v>
      </c>
    </row>
    <row r="352" spans="1:7" x14ac:dyDescent="0.25">
      <c r="A352" s="61" t="str">
        <f t="shared" si="5"/>
        <v>4</v>
      </c>
      <c r="B352" s="74" t="s">
        <v>18</v>
      </c>
      <c r="C352" s="75">
        <v>2310</v>
      </c>
      <c r="D352" s="75">
        <v>49001</v>
      </c>
      <c r="E352" s="63" t="s">
        <v>22</v>
      </c>
      <c r="F352" s="64">
        <v>0</v>
      </c>
      <c r="G352" s="64">
        <v>1000</v>
      </c>
    </row>
    <row r="353" spans="1:7" x14ac:dyDescent="0.25">
      <c r="A353" s="61" t="str">
        <f t="shared" si="5"/>
        <v>5</v>
      </c>
      <c r="B353" s="62" t="s">
        <v>367</v>
      </c>
      <c r="C353" s="71">
        <v>9200</v>
      </c>
      <c r="D353" s="71">
        <v>50000</v>
      </c>
      <c r="E353" s="63" t="s">
        <v>373</v>
      </c>
      <c r="F353" s="64">
        <v>458185.61</v>
      </c>
      <c r="G353" s="64">
        <v>0</v>
      </c>
    </row>
    <row r="354" spans="1:7" x14ac:dyDescent="0.25">
      <c r="A354" s="61" t="str">
        <f t="shared" si="5"/>
        <v>6</v>
      </c>
      <c r="B354" s="62" t="s">
        <v>144</v>
      </c>
      <c r="C354" s="71">
        <v>1710</v>
      </c>
      <c r="D354" s="71">
        <v>60900</v>
      </c>
      <c r="E354" s="63" t="s">
        <v>363</v>
      </c>
      <c r="F354" s="64">
        <v>32000</v>
      </c>
      <c r="G354" s="64">
        <v>0</v>
      </c>
    </row>
    <row r="355" spans="1:7" x14ac:dyDescent="0.25">
      <c r="A355" s="61" t="str">
        <f t="shared" si="5"/>
        <v>6</v>
      </c>
      <c r="B355" s="62" t="s">
        <v>60</v>
      </c>
      <c r="C355" s="71">
        <v>1532</v>
      </c>
      <c r="D355" s="71">
        <v>61900</v>
      </c>
      <c r="E355" s="63" t="s">
        <v>209</v>
      </c>
      <c r="F355" s="64">
        <v>0</v>
      </c>
      <c r="G355" s="64">
        <v>0</v>
      </c>
    </row>
    <row r="356" spans="1:7" x14ac:dyDescent="0.25">
      <c r="A356" s="61" t="str">
        <f t="shared" si="5"/>
        <v>6</v>
      </c>
      <c r="B356" s="62" t="s">
        <v>144</v>
      </c>
      <c r="C356" s="71">
        <v>1610</v>
      </c>
      <c r="D356" s="71">
        <v>61900</v>
      </c>
      <c r="E356" s="63" t="s">
        <v>361</v>
      </c>
      <c r="F356" s="64">
        <v>100000</v>
      </c>
      <c r="G356" s="64">
        <v>0</v>
      </c>
    </row>
    <row r="357" spans="1:7" x14ac:dyDescent="0.25">
      <c r="A357" s="61" t="str">
        <f t="shared" si="5"/>
        <v>6</v>
      </c>
      <c r="B357" s="62" t="s">
        <v>60</v>
      </c>
      <c r="C357" s="71">
        <v>3220</v>
      </c>
      <c r="D357" s="71">
        <v>62300</v>
      </c>
      <c r="E357" s="63" t="s">
        <v>211</v>
      </c>
      <c r="F357" s="64">
        <v>313922.94</v>
      </c>
      <c r="G357" s="64">
        <v>0</v>
      </c>
    </row>
    <row r="358" spans="1:7" x14ac:dyDescent="0.25">
      <c r="A358" s="61" t="str">
        <f t="shared" si="5"/>
        <v>6</v>
      </c>
      <c r="B358" s="62" t="s">
        <v>60</v>
      </c>
      <c r="C358" s="71">
        <v>3330</v>
      </c>
      <c r="D358" s="71">
        <v>63201</v>
      </c>
      <c r="E358" s="63" t="s">
        <v>422</v>
      </c>
      <c r="F358" s="64">
        <v>250000</v>
      </c>
      <c r="G358" s="64">
        <v>0</v>
      </c>
    </row>
    <row r="359" spans="1:7" x14ac:dyDescent="0.25">
      <c r="A359" s="61" t="str">
        <f t="shared" si="5"/>
        <v>6</v>
      </c>
      <c r="B359" s="62" t="s">
        <v>60</v>
      </c>
      <c r="C359" s="71">
        <v>1500</v>
      </c>
      <c r="D359" s="71">
        <v>63700</v>
      </c>
      <c r="E359" s="63" t="s">
        <v>205</v>
      </c>
      <c r="F359" s="64">
        <v>20000</v>
      </c>
      <c r="G359" s="64">
        <v>0</v>
      </c>
    </row>
    <row r="360" spans="1:7" x14ac:dyDescent="0.25">
      <c r="A360" s="61" t="str">
        <f t="shared" si="5"/>
        <v>6</v>
      </c>
      <c r="B360" s="62" t="s">
        <v>26</v>
      </c>
      <c r="C360" s="71">
        <v>3330</v>
      </c>
      <c r="D360" s="71">
        <v>63900</v>
      </c>
      <c r="E360" s="63" t="s">
        <v>193</v>
      </c>
      <c r="F360" s="64">
        <v>17100</v>
      </c>
      <c r="G360" s="64">
        <v>0</v>
      </c>
    </row>
    <row r="361" spans="1:7" x14ac:dyDescent="0.25">
      <c r="A361" s="61" t="str">
        <f t="shared" si="5"/>
        <v>8</v>
      </c>
      <c r="B361" s="62" t="s">
        <v>106</v>
      </c>
      <c r="C361" s="76">
        <v>1300</v>
      </c>
      <c r="D361" s="71">
        <v>82090</v>
      </c>
      <c r="E361" s="63" t="s">
        <v>242</v>
      </c>
      <c r="F361" s="64">
        <v>1</v>
      </c>
      <c r="G361" s="64">
        <v>0</v>
      </c>
    </row>
    <row r="362" spans="1:7" x14ac:dyDescent="0.25">
      <c r="A362" s="61" t="str">
        <f t="shared" si="5"/>
        <v>8</v>
      </c>
      <c r="B362" s="62" t="s">
        <v>106</v>
      </c>
      <c r="C362" s="76">
        <v>2300</v>
      </c>
      <c r="D362" s="71">
        <v>82090</v>
      </c>
      <c r="E362" s="63" t="s">
        <v>271</v>
      </c>
      <c r="F362" s="64">
        <v>1</v>
      </c>
      <c r="G362" s="64">
        <v>0</v>
      </c>
    </row>
    <row r="363" spans="1:7" x14ac:dyDescent="0.25">
      <c r="A363" s="61" t="str">
        <f t="shared" si="5"/>
        <v>8</v>
      </c>
      <c r="B363" s="62" t="s">
        <v>106</v>
      </c>
      <c r="C363" s="76">
        <v>3200</v>
      </c>
      <c r="D363" s="71">
        <v>82090</v>
      </c>
      <c r="E363" s="63" t="s">
        <v>279</v>
      </c>
      <c r="F363" s="64">
        <v>1</v>
      </c>
      <c r="G363" s="64">
        <v>0</v>
      </c>
    </row>
    <row r="364" spans="1:7" x14ac:dyDescent="0.25">
      <c r="A364" s="61" t="str">
        <f t="shared" si="5"/>
        <v>8</v>
      </c>
      <c r="B364" s="62" t="s">
        <v>106</v>
      </c>
      <c r="C364" s="76">
        <v>9200</v>
      </c>
      <c r="D364" s="71">
        <v>82090</v>
      </c>
      <c r="E364" s="63" t="s">
        <v>328</v>
      </c>
      <c r="F364" s="64">
        <v>1</v>
      </c>
      <c r="G364" s="64">
        <v>0</v>
      </c>
    </row>
    <row r="365" spans="1:7" x14ac:dyDescent="0.25">
      <c r="A365" s="61" t="str">
        <f t="shared" si="5"/>
        <v>9</v>
      </c>
      <c r="B365" s="62" t="s">
        <v>367</v>
      </c>
      <c r="C365" s="62">
        <v>1100</v>
      </c>
      <c r="D365" s="62">
        <v>91100</v>
      </c>
      <c r="E365" s="63" t="s">
        <v>86</v>
      </c>
      <c r="F365" s="64">
        <v>16116.74</v>
      </c>
      <c r="G365" s="64">
        <v>16116.74</v>
      </c>
    </row>
    <row r="366" spans="1:7" x14ac:dyDescent="0.25">
      <c r="A366" s="61" t="str">
        <f t="shared" si="5"/>
        <v>9</v>
      </c>
      <c r="B366" s="62" t="s">
        <v>367</v>
      </c>
      <c r="C366" s="62">
        <v>1100</v>
      </c>
      <c r="D366" s="62">
        <v>91300</v>
      </c>
      <c r="E366" s="63" t="s">
        <v>87</v>
      </c>
      <c r="F366" s="64">
        <v>546647.97</v>
      </c>
      <c r="G366" s="64">
        <v>545170.01</v>
      </c>
    </row>
    <row r="367" spans="1:7" x14ac:dyDescent="0.25">
      <c r="E367" s="79" t="s">
        <v>396</v>
      </c>
      <c r="F367" s="80">
        <f>SUM(F3:F366)</f>
        <v>10689243.747549491</v>
      </c>
      <c r="G367" s="80">
        <f>SUM(G3:G366)</f>
        <v>8563651.5400000028</v>
      </c>
    </row>
  </sheetData>
  <sortState ref="I5:P309">
    <sortCondition ref="M5:M309"/>
    <sortCondition ref="K5:K309"/>
    <sortCondition ref="L5:L30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Detall DESP</vt:lpstr>
      <vt:lpstr>RESUM</vt:lpstr>
      <vt:lpstr>Totals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interventor</dc:creator>
  <cp:lastModifiedBy>droldos</cp:lastModifiedBy>
  <cp:lastPrinted>2024-01-16T10:59:19Z</cp:lastPrinted>
  <dcterms:created xsi:type="dcterms:W3CDTF">2022-01-05T10:51:20Z</dcterms:created>
  <dcterms:modified xsi:type="dcterms:W3CDTF">2024-01-26T11:40:50Z</dcterms:modified>
</cp:coreProperties>
</file>